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3.7" sheetId="1" r:id="rId1"/>
  </sheets>
  <definedNames>
    <definedName name="_xlnm.Print_Area" localSheetId="0">'T-3.7'!$A$1:$V$50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E44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22" i="1"/>
  <c r="F22" i="1"/>
  <c r="E22" i="1"/>
  <c r="G20" i="1"/>
  <c r="F20" i="1"/>
  <c r="E20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1" i="1"/>
  <c r="F11" i="1"/>
  <c r="E11" i="1"/>
  <c r="S10" i="1"/>
  <c r="R10" i="1"/>
  <c r="Q10" i="1"/>
  <c r="P10" i="1"/>
  <c r="O10" i="1"/>
  <c r="N10" i="1"/>
  <c r="M10" i="1"/>
  <c r="G10" i="1" s="1"/>
  <c r="L10" i="1"/>
  <c r="K10" i="1"/>
  <c r="J10" i="1"/>
  <c r="I10" i="1"/>
  <c r="F10" i="1" s="1"/>
  <c r="H10" i="1"/>
  <c r="E10" i="1" s="1"/>
</calcChain>
</file>

<file path=xl/sharedStrings.xml><?xml version="1.0" encoding="utf-8"?>
<sst xmlns="http://schemas.openxmlformats.org/spreadsheetml/2006/main" count="275" uniqueCount="76">
  <si>
    <t xml:space="preserve">ตาราง     </t>
  </si>
  <si>
    <t>นักเรียน จำแนกตามระดับการศึกษา และเพศ เป็นรายอำเภอ ปีการศึกษา 2559</t>
  </si>
  <si>
    <t xml:space="preserve">Table </t>
  </si>
  <si>
    <t>Student by Level of Education, Sex and District: Academic Year 2016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</si>
  <si>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</si>
  <si>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</si>
  <si>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</si>
  <si>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</si>
  <si>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</si>
  <si>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</si>
  <si>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</si>
  <si>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</si>
  <si>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</si>
  <si>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</si>
  <si>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</si>
  <si>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</si>
  <si>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</si>
  <si>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</si>
  <si>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</si>
  <si>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</si>
  <si>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</si>
  <si>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</si>
  <si>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อำเภอเมืองบุรีรัมย์</t>
  </si>
  <si>
    <t>-</t>
  </si>
  <si>
    <t>Mueang Buri Ram district</t>
  </si>
  <si>
    <t>อำเภอคูเมือง</t>
  </si>
  <si>
    <t>...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</si>
  <si>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</si>
  <si>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</si>
  <si>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</si>
  <si>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</si>
  <si>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</si>
  <si>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</si>
  <si>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</si>
  <si>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</si>
  <si>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</si>
  <si>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</si>
  <si>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</si>
  <si>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</si>
  <si>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</si>
  <si>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</si>
  <si>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</si>
  <si>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</si>
  <si>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</si>
  <si>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</si>
  <si>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</si>
  <si>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</si>
  <si>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</si>
  <si>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นักเรียน จำแนกตามระดับการศึกษา และเพศ เป็นรายอำเภอ ปีการศึกษา 2559 (ต่อ)</t>
  </si>
  <si>
    <t>Student by Level of Education, Sex and District: Academic Year 2016 (Cont.)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</si>
  <si>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</si>
  <si>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</si>
  <si>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</si>
  <si>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</si>
  <si>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</si>
  <si>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</si>
  <si>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</si>
  <si>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</si>
  <si>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</si>
  <si>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</si>
  <si>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</si>
  <si>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</si>
  <si>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</si>
  <si>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</si>
  <si>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</si>
  <si>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</si>
  <si>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</si>
  <si>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</si>
  <si>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</si>
  <si>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</si>
  <si>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</si>
  <si>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</si>
  <si>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ที่มา:  สำนักงานเขตพื้นที่การศึกษาประถมศึกษาบุรีรัมย์   เขต 1-3</t>
  </si>
  <si>
    <t xml:space="preserve">Source:  Buri Ram Primary Educational Service Area Office, Area 1-3  </t>
  </si>
  <si>
    <t xml:space="preserve">            สำนักงานเขตพื้นที่การศึกษามัธยมศึกษาเขต 32 บุรีรัมย์ </t>
  </si>
  <si>
    <t xml:space="preserve">            Buri Ram Secondary Educational Service Area Office, Area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</si>
</sst>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/>
    <xf numFmtId="3" fontId="2" fillId="0" borderId="14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1538286</xdr:colOff>
      <xdr:row>24</xdr:row>
      <xdr:rowOff>297399</xdr:rowOff>
    </xdr:from>
    <xdr:to>
      <xdr:col>22</xdr:col>
      <xdr:colOff>64188</xdr:colOff>
      <xdr:row>50</xdr:row>
      <xdr:rowOff>39687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451974" y="7242712"/>
          <a:ext cx="319777" cy="6727288"/>
          <a:chOff x="978" y="19"/>
          <a:chExt cx="69" cy="69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102"/>
            <a:ext cx="66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89"/>
            <a:ext cx="62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8" y="353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0</xdr:colOff>
      <xdr:row>0</xdr:row>
      <xdr:rowOff>47613</xdr:rowOff>
    </xdr:from>
    <xdr:to>
      <xdr:col>22</xdr:col>
      <xdr:colOff>88785</xdr:colOff>
      <xdr:row>23</xdr:row>
      <xdr:rowOff>293687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493250" y="47613"/>
          <a:ext cx="303098" cy="6873887"/>
          <a:chOff x="1002" y="699"/>
          <a:chExt cx="54" cy="67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2" y="724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37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2" y="1050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0"/>
  <sheetViews>
    <sheetView tabSelected="1" zoomScale="120" zoomScaleNormal="120" workbookViewId="0">
      <selection activeCell="F49" sqref="F49"/>
    </sheetView>
  </sheetViews>
  <sheetFormatPr defaultColWidth="9.140625" defaultRowHeight="18.75" x14ac:dyDescent="0.3"/>
  <cols>
    <col min="1" max="1" width="1.7109375" style="3" customWidth="1"/>
    <col min="2" max="2" width="6" style="3" customWidth="1"/>
    <col min="3" max="3" width="4.5703125" style="3" customWidth="1"/>
    <col min="4" max="4" width="6.140625" style="3" customWidth="1"/>
    <col min="5" max="5" width="7.85546875" style="3" customWidth="1"/>
    <col min="6" max="7" width="6.85546875" style="3" customWidth="1"/>
    <col min="8" max="8" width="6.7109375" style="3" customWidth="1"/>
    <col min="9" max="19" width="6.5703125" style="3" customWidth="1"/>
    <col min="20" max="20" width="23.7109375" style="3" customWidth="1"/>
    <col min="21" max="21" width="2.28515625" style="3" customWidth="1"/>
    <col min="22" max="22" width="1" style="3" customWidth="1"/>
    <col min="23" max="16384" width="9.140625" style="3"/>
  </cols>
  <sheetData>
    <row r="1" spans="1:21" s="1" customFormat="1" ht="21" x14ac:dyDescent="0.35">
      <c r="B1" s="1" t="s">
        <v>0</v>
      </c>
      <c r="C1" s="2">
        <v>3.7</v>
      </c>
      <c r="D1" s="1" t="s">
        <v>1</v>
      </c>
    </row>
    <row r="2" spans="1:21" s="1" customFormat="1" ht="21" x14ac:dyDescent="0.35">
      <c r="B2" s="1" t="s">
        <v>2</v>
      </c>
      <c r="C2" s="2">
        <v>3.7</v>
      </c>
      <c r="D2" s="1" t="s">
        <v>3</v>
      </c>
    </row>
    <row r="3" spans="1:21" ht="8.25" customHeight="1" x14ac:dyDescent="0.3"/>
    <row r="4" spans="1:21" ht="24.95" customHeight="1" x14ac:dyDescent="0.3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2" t="s">
        <v>6</v>
      </c>
    </row>
    <row r="5" spans="1:21" ht="24.95" customHeight="1" x14ac:dyDescent="0.3">
      <c r="A5" s="13"/>
      <c r="B5" s="13"/>
      <c r="C5" s="13"/>
      <c r="D5" s="14"/>
      <c r="E5" s="15" t="s">
        <v>7</v>
      </c>
      <c r="F5" s="16"/>
      <c r="G5" s="17"/>
      <c r="H5" s="12" t="s">
        <v>8</v>
      </c>
      <c r="I5" s="18"/>
      <c r="J5" s="19"/>
      <c r="K5" s="12" t="s">
        <v>9</v>
      </c>
      <c r="L5" s="18"/>
      <c r="M5" s="19"/>
      <c r="N5" s="18" t="s">
        <v>10</v>
      </c>
      <c r="O5" s="18"/>
      <c r="P5" s="19"/>
      <c r="Q5" s="20" t="s">
        <v>11</v>
      </c>
      <c r="R5" s="21"/>
      <c r="S5" s="22"/>
      <c r="T5" s="15"/>
    </row>
    <row r="6" spans="1:21" ht="24.95" customHeight="1" x14ac:dyDescent="0.3">
      <c r="A6" s="13"/>
      <c r="B6" s="13"/>
      <c r="C6" s="13"/>
      <c r="D6" s="14"/>
      <c r="E6" s="15" t="s">
        <v>12</v>
      </c>
      <c r="F6" s="16"/>
      <c r="G6" s="17"/>
      <c r="H6" s="15" t="s">
        <v>13</v>
      </c>
      <c r="I6" s="16"/>
      <c r="J6" s="17"/>
      <c r="K6" s="15" t="s">
        <v>14</v>
      </c>
      <c r="L6" s="16"/>
      <c r="M6" s="17"/>
      <c r="N6" s="23" t="s">
        <v>15</v>
      </c>
      <c r="O6" s="23"/>
      <c r="P6" s="24"/>
      <c r="Q6" s="25" t="s">
        <v>16</v>
      </c>
      <c r="R6" s="23"/>
      <c r="S6" s="24"/>
      <c r="T6" s="15"/>
    </row>
    <row r="7" spans="1:21" ht="24.95" customHeight="1" x14ac:dyDescent="0.3">
      <c r="A7" s="13"/>
      <c r="B7" s="13"/>
      <c r="C7" s="13"/>
      <c r="D7" s="14"/>
      <c r="E7" s="26" t="s">
        <v>7</v>
      </c>
      <c r="F7" s="26" t="s">
        <v>17</v>
      </c>
      <c r="G7" s="27" t="s">
        <v>18</v>
      </c>
      <c r="H7" s="26" t="s">
        <v>7</v>
      </c>
      <c r="I7" s="26" t="s">
        <v>17</v>
      </c>
      <c r="J7" s="27" t="s">
        <v>18</v>
      </c>
      <c r="K7" s="26" t="s">
        <v>7</v>
      </c>
      <c r="L7" s="26" t="s">
        <v>17</v>
      </c>
      <c r="M7" s="27" t="s">
        <v>18</v>
      </c>
      <c r="N7" s="26" t="s">
        <v>7</v>
      </c>
      <c r="O7" s="26" t="s">
        <v>17</v>
      </c>
      <c r="P7" s="27" t="s">
        <v>18</v>
      </c>
      <c r="Q7" s="26" t="s">
        <v>7</v>
      </c>
      <c r="R7" s="26" t="s">
        <v>17</v>
      </c>
      <c r="S7" s="27" t="s">
        <v>18</v>
      </c>
      <c r="T7" s="15"/>
    </row>
    <row r="8" spans="1:21" ht="24.95" customHeight="1" x14ac:dyDescent="0.3">
      <c r="A8" s="28"/>
      <c r="B8" s="28"/>
      <c r="C8" s="28"/>
      <c r="D8" s="29"/>
      <c r="E8" s="30" t="s">
        <v>12</v>
      </c>
      <c r="F8" s="30" t="s">
        <v>19</v>
      </c>
      <c r="G8" s="31" t="s">
        <v>20</v>
      </c>
      <c r="H8" s="30" t="s">
        <v>12</v>
      </c>
      <c r="I8" s="30" t="s">
        <v>19</v>
      </c>
      <c r="J8" s="31" t="s">
        <v>20</v>
      </c>
      <c r="K8" s="30" t="s">
        <v>12</v>
      </c>
      <c r="L8" s="30" t="s">
        <v>19</v>
      </c>
      <c r="M8" s="31" t="s">
        <v>20</v>
      </c>
      <c r="N8" s="30" t="s">
        <v>12</v>
      </c>
      <c r="O8" s="30" t="s">
        <v>19</v>
      </c>
      <c r="P8" s="31" t="s">
        <v>20</v>
      </c>
      <c r="Q8" s="30" t="s">
        <v>12</v>
      </c>
      <c r="R8" s="30" t="s">
        <v>19</v>
      </c>
      <c r="S8" s="31" t="s">
        <v>20</v>
      </c>
      <c r="T8" s="32"/>
    </row>
    <row r="9" spans="1:21" s="38" customFormat="1" ht="3.75" customHeight="1" x14ac:dyDescent="0.3">
      <c r="A9" s="33"/>
      <c r="B9" s="33"/>
      <c r="C9" s="33"/>
      <c r="D9" s="34"/>
      <c r="E9" s="35"/>
      <c r="F9" s="35"/>
      <c r="G9" s="36"/>
      <c r="H9" s="35"/>
      <c r="I9" s="35"/>
      <c r="J9" s="36"/>
      <c r="K9" s="35"/>
      <c r="L9" s="35"/>
      <c r="M9" s="36"/>
      <c r="N9" s="35"/>
      <c r="O9" s="35"/>
      <c r="P9" s="35"/>
      <c r="Q9" s="35"/>
      <c r="R9" s="35"/>
      <c r="S9" s="36"/>
      <c r="T9" s="37"/>
    </row>
    <row r="10" spans="1:21" s="43" customFormat="1" ht="24.95" customHeight="1" x14ac:dyDescent="0.5">
      <c r="A10" s="39" t="s">
        <v>21</v>
      </c>
      <c r="B10" s="39"/>
      <c r="C10" s="39"/>
      <c r="D10" s="40"/>
      <c r="E10" s="41">
        <f>SUM(H10,K10,N10,Q10)</f>
        <v>130796</v>
      </c>
      <c r="F10" s="41">
        <f t="shared" ref="F10:G10" si="0">SUM(I10,L10,O10,R10)</f>
        <v>66964</v>
      </c>
      <c r="G10" s="41">
        <f t="shared" si="0"/>
        <v>63832</v>
      </c>
      <c r="H10" s="41">
        <f t="shared" ref="H10:S10" si="1">SUM(H11:H44)</f>
        <v>18892</v>
      </c>
      <c r="I10" s="41">
        <f t="shared" si="1"/>
        <v>9709</v>
      </c>
      <c r="J10" s="41">
        <f t="shared" si="1"/>
        <v>9183</v>
      </c>
      <c r="K10" s="41">
        <f t="shared" si="1"/>
        <v>63199</v>
      </c>
      <c r="L10" s="41">
        <f t="shared" si="1"/>
        <v>33021</v>
      </c>
      <c r="M10" s="41">
        <f t="shared" si="1"/>
        <v>30178</v>
      </c>
      <c r="N10" s="41">
        <f t="shared" si="1"/>
        <v>40825</v>
      </c>
      <c r="O10" s="41">
        <f t="shared" si="1"/>
        <v>21288</v>
      </c>
      <c r="P10" s="41">
        <f t="shared" si="1"/>
        <v>19537</v>
      </c>
      <c r="Q10" s="41">
        <f t="shared" si="1"/>
        <v>7880</v>
      </c>
      <c r="R10" s="41">
        <f t="shared" si="1"/>
        <v>2946</v>
      </c>
      <c r="S10" s="41">
        <f t="shared" si="1"/>
        <v>4934</v>
      </c>
      <c r="T10" s="42" t="s">
        <v>12</v>
      </c>
    </row>
    <row r="11" spans="1:21" ht="24.95" customHeight="1" x14ac:dyDescent="0.3">
      <c r="A11" s="44" t="s">
        <v>22</v>
      </c>
      <c r="B11" s="44"/>
      <c r="C11" s="38"/>
      <c r="D11" s="45"/>
      <c r="E11" s="46">
        <f>SUM(H11,K11,N11)</f>
        <v>17633</v>
      </c>
      <c r="F11" s="46">
        <f t="shared" ref="F11:G11" si="2">SUM(I11,L11,O11)</f>
        <v>9254</v>
      </c>
      <c r="G11" s="46">
        <f t="shared" si="2"/>
        <v>8379</v>
      </c>
      <c r="H11" s="46">
        <v>3405</v>
      </c>
      <c r="I11" s="46">
        <v>1755</v>
      </c>
      <c r="J11" s="47">
        <v>1650</v>
      </c>
      <c r="K11" s="46">
        <v>11702</v>
      </c>
      <c r="L11" s="46">
        <v>6083</v>
      </c>
      <c r="M11" s="47">
        <v>5619</v>
      </c>
      <c r="N11" s="46">
        <v>2526</v>
      </c>
      <c r="O11" s="46">
        <v>1416</v>
      </c>
      <c r="P11" s="46">
        <v>1110</v>
      </c>
      <c r="Q11" s="46" t="s">
        <v>23</v>
      </c>
      <c r="R11" s="46" t="s">
        <v>23</v>
      </c>
      <c r="S11" s="46" t="s">
        <v>23</v>
      </c>
      <c r="T11" s="48" t="s">
        <v>24</v>
      </c>
      <c r="U11" s="49"/>
    </row>
    <row r="12" spans="1:21" ht="24.95" customHeight="1" x14ac:dyDescent="0.3">
      <c r="A12" s="44" t="s">
        <v>25</v>
      </c>
      <c r="B12" s="44"/>
      <c r="C12" s="38"/>
      <c r="D12" s="45"/>
      <c r="E12" s="46" t="s">
        <v>26</v>
      </c>
      <c r="F12" s="46" t="s">
        <v>26</v>
      </c>
      <c r="G12" s="46" t="s">
        <v>26</v>
      </c>
      <c r="H12" s="46" t="s">
        <v>26</v>
      </c>
      <c r="I12" s="46" t="s">
        <v>26</v>
      </c>
      <c r="J12" s="46" t="s">
        <v>26</v>
      </c>
      <c r="K12" s="46" t="s">
        <v>26</v>
      </c>
      <c r="L12" s="46" t="s">
        <v>26</v>
      </c>
      <c r="M12" s="46" t="s">
        <v>26</v>
      </c>
      <c r="N12" s="46" t="s">
        <v>26</v>
      </c>
      <c r="O12" s="46" t="s">
        <v>26</v>
      </c>
      <c r="P12" s="46" t="s">
        <v>26</v>
      </c>
      <c r="Q12" s="46" t="s">
        <v>26</v>
      </c>
      <c r="R12" s="46" t="s">
        <v>26</v>
      </c>
      <c r="S12" s="46" t="s">
        <v>26</v>
      </c>
      <c r="T12" s="48" t="s">
        <v>27</v>
      </c>
      <c r="U12" s="49"/>
    </row>
    <row r="13" spans="1:21" ht="24.95" customHeight="1" x14ac:dyDescent="0.3">
      <c r="A13" s="44" t="s">
        <v>28</v>
      </c>
      <c r="B13" s="44"/>
      <c r="C13" s="38"/>
      <c r="D13" s="45"/>
      <c r="E13" s="46">
        <f>SUM(H13,K13,N13,Q13)</f>
        <v>6044</v>
      </c>
      <c r="F13" s="46">
        <f t="shared" ref="F13:G17" si="3">SUM(I13,L13,O13,R13)</f>
        <v>3095</v>
      </c>
      <c r="G13" s="46">
        <f t="shared" si="3"/>
        <v>2949</v>
      </c>
      <c r="H13" s="46">
        <v>967</v>
      </c>
      <c r="I13" s="46">
        <v>463</v>
      </c>
      <c r="J13" s="47">
        <v>504</v>
      </c>
      <c r="K13" s="46">
        <v>3298</v>
      </c>
      <c r="L13" s="46">
        <v>1665</v>
      </c>
      <c r="M13" s="47">
        <v>1633</v>
      </c>
      <c r="N13" s="46">
        <v>1779</v>
      </c>
      <c r="O13" s="46">
        <v>967</v>
      </c>
      <c r="P13" s="46">
        <v>812</v>
      </c>
      <c r="Q13" s="46" t="s">
        <v>23</v>
      </c>
      <c r="R13" s="46" t="s">
        <v>23</v>
      </c>
      <c r="S13" s="46" t="s">
        <v>23</v>
      </c>
      <c r="T13" s="48" t="s">
        <v>29</v>
      </c>
      <c r="U13" s="49"/>
    </row>
    <row r="14" spans="1:21" ht="24.95" customHeight="1" x14ac:dyDescent="0.3">
      <c r="A14" s="44" t="s">
        <v>30</v>
      </c>
      <c r="B14" s="44"/>
      <c r="C14" s="38"/>
      <c r="D14" s="45"/>
      <c r="E14" s="46">
        <f>SUM(H14,K14,N14,Q14)</f>
        <v>16965</v>
      </c>
      <c r="F14" s="46">
        <f t="shared" si="3"/>
        <v>8176</v>
      </c>
      <c r="G14" s="46">
        <f t="shared" si="3"/>
        <v>8789</v>
      </c>
      <c r="H14" s="46">
        <v>2106</v>
      </c>
      <c r="I14" s="46">
        <v>1061</v>
      </c>
      <c r="J14" s="47">
        <v>1045</v>
      </c>
      <c r="K14" s="46">
        <v>7474</v>
      </c>
      <c r="L14" s="46">
        <v>3923</v>
      </c>
      <c r="M14" s="47">
        <v>3551</v>
      </c>
      <c r="N14" s="46">
        <v>4487</v>
      </c>
      <c r="O14" s="46">
        <v>2174</v>
      </c>
      <c r="P14" s="46">
        <v>2313</v>
      </c>
      <c r="Q14" s="46">
        <v>2898</v>
      </c>
      <c r="R14" s="46">
        <v>1018</v>
      </c>
      <c r="S14" s="47">
        <v>1880</v>
      </c>
      <c r="T14" s="48" t="s">
        <v>31</v>
      </c>
      <c r="U14" s="49"/>
    </row>
    <row r="15" spans="1:21" ht="24.95" customHeight="1" x14ac:dyDescent="0.3">
      <c r="A15" s="44" t="s">
        <v>32</v>
      </c>
      <c r="B15" s="44"/>
      <c r="C15" s="38"/>
      <c r="D15" s="45"/>
      <c r="E15" s="46">
        <f t="shared" ref="E15:E17" si="4">SUM(H15,K15,N15,Q15)</f>
        <v>8986</v>
      </c>
      <c r="F15" s="46">
        <f t="shared" si="3"/>
        <v>4417</v>
      </c>
      <c r="G15" s="46">
        <f t="shared" si="3"/>
        <v>4569</v>
      </c>
      <c r="H15" s="46">
        <v>1232</v>
      </c>
      <c r="I15" s="46">
        <v>648</v>
      </c>
      <c r="J15" s="47">
        <v>584</v>
      </c>
      <c r="K15" s="46">
        <v>4223</v>
      </c>
      <c r="L15" s="46">
        <v>2223</v>
      </c>
      <c r="M15" s="47">
        <v>2000</v>
      </c>
      <c r="N15" s="46">
        <v>2327</v>
      </c>
      <c r="O15" s="46">
        <v>1140</v>
      </c>
      <c r="P15" s="46">
        <v>1187</v>
      </c>
      <c r="Q15" s="46">
        <v>1204</v>
      </c>
      <c r="R15" s="46">
        <v>406</v>
      </c>
      <c r="S15" s="47">
        <v>798</v>
      </c>
      <c r="T15" s="48" t="s">
        <v>33</v>
      </c>
      <c r="U15" s="49"/>
    </row>
    <row r="16" spans="1:21" ht="24.95" customHeight="1" x14ac:dyDescent="0.3">
      <c r="A16" s="44" t="s">
        <v>34</v>
      </c>
      <c r="B16" s="44"/>
      <c r="C16" s="38"/>
      <c r="D16" s="45"/>
      <c r="E16" s="46">
        <f t="shared" si="4"/>
        <v>11651</v>
      </c>
      <c r="F16" s="46">
        <f t="shared" si="3"/>
        <v>5766</v>
      </c>
      <c r="G16" s="46">
        <f t="shared" si="3"/>
        <v>5885</v>
      </c>
      <c r="H16" s="46">
        <v>1664</v>
      </c>
      <c r="I16" s="46">
        <v>866</v>
      </c>
      <c r="J16" s="47">
        <v>798</v>
      </c>
      <c r="K16" s="46">
        <v>5491</v>
      </c>
      <c r="L16" s="46">
        <v>2866</v>
      </c>
      <c r="M16" s="47">
        <v>2625</v>
      </c>
      <c r="N16" s="46">
        <v>2970</v>
      </c>
      <c r="O16" s="46">
        <v>1470</v>
      </c>
      <c r="P16" s="46">
        <v>1500</v>
      </c>
      <c r="Q16" s="46">
        <v>1526</v>
      </c>
      <c r="R16" s="46">
        <v>564</v>
      </c>
      <c r="S16" s="47">
        <v>962</v>
      </c>
      <c r="T16" s="48" t="s">
        <v>35</v>
      </c>
      <c r="U16" s="49"/>
    </row>
    <row r="17" spans="1:21" ht="24.95" customHeight="1" x14ac:dyDescent="0.3">
      <c r="A17" s="44" t="s">
        <v>36</v>
      </c>
      <c r="B17" s="44"/>
      <c r="C17" s="38"/>
      <c r="D17" s="45"/>
      <c r="E17" s="46">
        <f t="shared" si="4"/>
        <v>6829</v>
      </c>
      <c r="F17" s="46">
        <f t="shared" si="3"/>
        <v>3652</v>
      </c>
      <c r="G17" s="46">
        <f t="shared" si="3"/>
        <v>3177</v>
      </c>
      <c r="H17" s="46">
        <v>1241</v>
      </c>
      <c r="I17" s="46">
        <v>637</v>
      </c>
      <c r="J17" s="47">
        <v>604</v>
      </c>
      <c r="K17" s="46">
        <v>3726</v>
      </c>
      <c r="L17" s="46">
        <v>1997</v>
      </c>
      <c r="M17" s="47">
        <v>1729</v>
      </c>
      <c r="N17" s="46">
        <v>1862</v>
      </c>
      <c r="O17" s="46">
        <v>1018</v>
      </c>
      <c r="P17" s="46">
        <v>844</v>
      </c>
      <c r="Q17" s="46" t="s">
        <v>23</v>
      </c>
      <c r="R17" s="46" t="s">
        <v>23</v>
      </c>
      <c r="S17" s="46" t="s">
        <v>23</v>
      </c>
      <c r="T17" s="48" t="s">
        <v>37</v>
      </c>
      <c r="U17" s="49"/>
    </row>
    <row r="18" spans="1:21" ht="24.95" customHeight="1" x14ac:dyDescent="0.3">
      <c r="A18" s="44" t="s">
        <v>38</v>
      </c>
      <c r="B18" s="44"/>
      <c r="C18" s="38"/>
      <c r="D18" s="45"/>
      <c r="E18" s="46" t="s">
        <v>26</v>
      </c>
      <c r="F18" s="46" t="s">
        <v>26</v>
      </c>
      <c r="G18" s="46" t="s">
        <v>26</v>
      </c>
      <c r="H18" s="46" t="s">
        <v>26</v>
      </c>
      <c r="I18" s="46" t="s">
        <v>26</v>
      </c>
      <c r="J18" s="46" t="s">
        <v>26</v>
      </c>
      <c r="K18" s="46" t="s">
        <v>26</v>
      </c>
      <c r="L18" s="46" t="s">
        <v>26</v>
      </c>
      <c r="M18" s="46" t="s">
        <v>26</v>
      </c>
      <c r="N18" s="46" t="s">
        <v>26</v>
      </c>
      <c r="O18" s="46" t="s">
        <v>26</v>
      </c>
      <c r="P18" s="46" t="s">
        <v>26</v>
      </c>
      <c r="Q18" s="46" t="s">
        <v>26</v>
      </c>
      <c r="R18" s="46" t="s">
        <v>26</v>
      </c>
      <c r="S18" s="46" t="s">
        <v>26</v>
      </c>
      <c r="T18" s="48" t="s">
        <v>39</v>
      </c>
      <c r="U18" s="49"/>
    </row>
    <row r="19" spans="1:21" ht="24.95" customHeight="1" x14ac:dyDescent="0.3">
      <c r="A19" s="44" t="s">
        <v>40</v>
      </c>
      <c r="B19" s="44"/>
      <c r="C19" s="38"/>
      <c r="D19" s="45"/>
      <c r="E19" s="46" t="s">
        <v>26</v>
      </c>
      <c r="F19" s="46" t="s">
        <v>26</v>
      </c>
      <c r="G19" s="46" t="s">
        <v>26</v>
      </c>
      <c r="H19" s="46" t="s">
        <v>26</v>
      </c>
      <c r="I19" s="46" t="s">
        <v>26</v>
      </c>
      <c r="J19" s="46" t="s">
        <v>26</v>
      </c>
      <c r="K19" s="46" t="s">
        <v>26</v>
      </c>
      <c r="L19" s="46" t="s">
        <v>26</v>
      </c>
      <c r="M19" s="46" t="s">
        <v>26</v>
      </c>
      <c r="N19" s="46" t="s">
        <v>26</v>
      </c>
      <c r="O19" s="46" t="s">
        <v>26</v>
      </c>
      <c r="P19" s="46" t="s">
        <v>26</v>
      </c>
      <c r="Q19" s="46" t="s">
        <v>26</v>
      </c>
      <c r="R19" s="46" t="s">
        <v>26</v>
      </c>
      <c r="S19" s="46" t="s">
        <v>26</v>
      </c>
      <c r="T19" s="48" t="s">
        <v>41</v>
      </c>
      <c r="U19" s="49"/>
    </row>
    <row r="20" spans="1:21" ht="24.95" customHeight="1" x14ac:dyDescent="0.3">
      <c r="A20" s="44" t="s">
        <v>42</v>
      </c>
      <c r="B20" s="50"/>
      <c r="C20" s="38"/>
      <c r="D20" s="45"/>
      <c r="E20" s="46">
        <f>SUM(H20,K20,N20)</f>
        <v>20412</v>
      </c>
      <c r="F20" s="46">
        <f t="shared" ref="F20:G20" si="5">SUM(I20,L20,O20)</f>
        <v>10774</v>
      </c>
      <c r="G20" s="46">
        <f t="shared" si="5"/>
        <v>9638</v>
      </c>
      <c r="H20" s="46">
        <v>2202</v>
      </c>
      <c r="I20" s="46">
        <v>1135</v>
      </c>
      <c r="J20" s="47">
        <v>1067</v>
      </c>
      <c r="K20" s="46">
        <v>7266</v>
      </c>
      <c r="L20" s="46">
        <v>3855</v>
      </c>
      <c r="M20" s="47">
        <v>3411</v>
      </c>
      <c r="N20" s="46">
        <v>10944</v>
      </c>
      <c r="O20" s="46">
        <v>5784</v>
      </c>
      <c r="P20" s="46">
        <v>5160</v>
      </c>
      <c r="Q20" s="46" t="s">
        <v>23</v>
      </c>
      <c r="R20" s="46" t="s">
        <v>23</v>
      </c>
      <c r="S20" s="46" t="s">
        <v>23</v>
      </c>
      <c r="T20" s="48" t="s">
        <v>43</v>
      </c>
      <c r="U20" s="49"/>
    </row>
    <row r="21" spans="1:21" ht="24.95" customHeight="1" x14ac:dyDescent="0.3">
      <c r="A21" s="44" t="s">
        <v>44</v>
      </c>
      <c r="B21" s="50"/>
      <c r="C21" s="38"/>
      <c r="D21" s="45"/>
      <c r="E21" s="46" t="s">
        <v>26</v>
      </c>
      <c r="F21" s="46" t="s">
        <v>26</v>
      </c>
      <c r="G21" s="46" t="s">
        <v>26</v>
      </c>
      <c r="H21" s="46" t="s">
        <v>26</v>
      </c>
      <c r="I21" s="46" t="s">
        <v>26</v>
      </c>
      <c r="J21" s="46" t="s">
        <v>26</v>
      </c>
      <c r="K21" s="46" t="s">
        <v>26</v>
      </c>
      <c r="L21" s="46" t="s">
        <v>26</v>
      </c>
      <c r="M21" s="46" t="s">
        <v>26</v>
      </c>
      <c r="N21" s="46" t="s">
        <v>26</v>
      </c>
      <c r="O21" s="46" t="s">
        <v>26</v>
      </c>
      <c r="P21" s="46" t="s">
        <v>26</v>
      </c>
      <c r="Q21" s="46" t="s">
        <v>26</v>
      </c>
      <c r="R21" s="46" t="s">
        <v>26</v>
      </c>
      <c r="S21" s="46" t="s">
        <v>26</v>
      </c>
      <c r="T21" s="48" t="s">
        <v>45</v>
      </c>
      <c r="U21" s="49"/>
    </row>
    <row r="22" spans="1:21" ht="24.95" customHeight="1" x14ac:dyDescent="0.3">
      <c r="A22" s="44" t="s">
        <v>46</v>
      </c>
      <c r="B22" s="50"/>
      <c r="C22" s="38"/>
      <c r="D22" s="45"/>
      <c r="E22" s="46">
        <f t="shared" ref="E22:G22" si="6">SUM(H22,K22,N22,Q22)</f>
        <v>5258</v>
      </c>
      <c r="F22" s="46">
        <f t="shared" si="6"/>
        <v>2718</v>
      </c>
      <c r="G22" s="46">
        <f t="shared" si="6"/>
        <v>2540</v>
      </c>
      <c r="H22" s="46">
        <v>749</v>
      </c>
      <c r="I22" s="46">
        <v>413</v>
      </c>
      <c r="J22" s="47">
        <v>336</v>
      </c>
      <c r="K22" s="46">
        <v>2741</v>
      </c>
      <c r="L22" s="46">
        <v>1418</v>
      </c>
      <c r="M22" s="47">
        <v>1323</v>
      </c>
      <c r="N22" s="46">
        <v>1313</v>
      </c>
      <c r="O22" s="46">
        <v>694</v>
      </c>
      <c r="P22" s="46">
        <v>619</v>
      </c>
      <c r="Q22" s="46">
        <v>455</v>
      </c>
      <c r="R22" s="46">
        <v>193</v>
      </c>
      <c r="S22" s="47">
        <v>262</v>
      </c>
      <c r="T22" s="48" t="s">
        <v>47</v>
      </c>
      <c r="U22" s="49"/>
    </row>
    <row r="23" spans="1:21" ht="17.25" customHeight="1" x14ac:dyDescent="0.3">
      <c r="A23" s="44"/>
      <c r="B23" s="50"/>
      <c r="C23" s="38"/>
      <c r="D23" s="38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48"/>
      <c r="U23" s="49"/>
    </row>
    <row r="24" spans="1:21" ht="24.95" customHeight="1" x14ac:dyDescent="0.3">
      <c r="A24" s="44"/>
      <c r="B24" s="50"/>
      <c r="C24" s="38"/>
      <c r="D24" s="38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48"/>
      <c r="U24" s="49"/>
    </row>
    <row r="25" spans="1:21" ht="24.95" customHeight="1" x14ac:dyDescent="0.3">
      <c r="A25" s="44"/>
      <c r="B25" s="50"/>
      <c r="C25" s="38"/>
      <c r="D25" s="38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48"/>
      <c r="U25" s="49"/>
    </row>
    <row r="26" spans="1:21" s="1" customFormat="1" ht="21" x14ac:dyDescent="0.35">
      <c r="B26" s="1" t="s">
        <v>0</v>
      </c>
      <c r="C26" s="2">
        <v>3.7</v>
      </c>
      <c r="D26" s="1" t="s">
        <v>48</v>
      </c>
    </row>
    <row r="27" spans="1:21" s="1" customFormat="1" ht="21" x14ac:dyDescent="0.35">
      <c r="B27" s="1" t="s">
        <v>2</v>
      </c>
      <c r="C27" s="2">
        <v>3.7</v>
      </c>
      <c r="D27" s="1" t="s">
        <v>49</v>
      </c>
    </row>
    <row r="28" spans="1:21" ht="8.25" customHeight="1" x14ac:dyDescent="0.3"/>
    <row r="29" spans="1:21" ht="24.95" customHeight="1" x14ac:dyDescent="0.3">
      <c r="A29" s="4" t="s">
        <v>4</v>
      </c>
      <c r="B29" s="4"/>
      <c r="C29" s="4"/>
      <c r="D29" s="5"/>
      <c r="E29" s="6"/>
      <c r="F29" s="7"/>
      <c r="G29" s="8"/>
      <c r="H29" s="9" t="s">
        <v>5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1"/>
      <c r="T29" s="12" t="s">
        <v>6</v>
      </c>
    </row>
    <row r="30" spans="1:21" ht="24.95" customHeight="1" x14ac:dyDescent="0.3">
      <c r="A30" s="13"/>
      <c r="B30" s="13"/>
      <c r="C30" s="13"/>
      <c r="D30" s="14"/>
      <c r="E30" s="15" t="s">
        <v>7</v>
      </c>
      <c r="F30" s="16"/>
      <c r="G30" s="17"/>
      <c r="H30" s="12" t="s">
        <v>8</v>
      </c>
      <c r="I30" s="18"/>
      <c r="J30" s="19"/>
      <c r="K30" s="12" t="s">
        <v>9</v>
      </c>
      <c r="L30" s="18"/>
      <c r="M30" s="19"/>
      <c r="N30" s="18" t="s">
        <v>10</v>
      </c>
      <c r="O30" s="18"/>
      <c r="P30" s="19"/>
      <c r="Q30" s="20" t="s">
        <v>11</v>
      </c>
      <c r="R30" s="21"/>
      <c r="S30" s="22"/>
      <c r="T30" s="15"/>
    </row>
    <row r="31" spans="1:21" ht="24.95" customHeight="1" x14ac:dyDescent="0.3">
      <c r="A31" s="13"/>
      <c r="B31" s="13"/>
      <c r="C31" s="13"/>
      <c r="D31" s="14"/>
      <c r="E31" s="15" t="s">
        <v>12</v>
      </c>
      <c r="F31" s="16"/>
      <c r="G31" s="17"/>
      <c r="H31" s="15" t="s">
        <v>13</v>
      </c>
      <c r="I31" s="16"/>
      <c r="J31" s="17"/>
      <c r="K31" s="15" t="s">
        <v>14</v>
      </c>
      <c r="L31" s="16"/>
      <c r="M31" s="17"/>
      <c r="N31" s="23" t="s">
        <v>15</v>
      </c>
      <c r="O31" s="23"/>
      <c r="P31" s="24"/>
      <c r="Q31" s="25" t="s">
        <v>16</v>
      </c>
      <c r="R31" s="23"/>
      <c r="S31" s="24"/>
      <c r="T31" s="15"/>
    </row>
    <row r="32" spans="1:21" ht="24.95" customHeight="1" x14ac:dyDescent="0.3">
      <c r="A32" s="13"/>
      <c r="B32" s="13"/>
      <c r="C32" s="13"/>
      <c r="D32" s="14"/>
      <c r="E32" s="26" t="s">
        <v>7</v>
      </c>
      <c r="F32" s="26" t="s">
        <v>17</v>
      </c>
      <c r="G32" s="27" t="s">
        <v>18</v>
      </c>
      <c r="H32" s="26" t="s">
        <v>7</v>
      </c>
      <c r="I32" s="26" t="s">
        <v>17</v>
      </c>
      <c r="J32" s="27" t="s">
        <v>18</v>
      </c>
      <c r="K32" s="26" t="s">
        <v>7</v>
      </c>
      <c r="L32" s="26" t="s">
        <v>17</v>
      </c>
      <c r="M32" s="27" t="s">
        <v>18</v>
      </c>
      <c r="N32" s="26" t="s">
        <v>7</v>
      </c>
      <c r="O32" s="26" t="s">
        <v>17</v>
      </c>
      <c r="P32" s="27" t="s">
        <v>18</v>
      </c>
      <c r="Q32" s="26" t="s">
        <v>7</v>
      </c>
      <c r="R32" s="26" t="s">
        <v>17</v>
      </c>
      <c r="S32" s="27" t="s">
        <v>18</v>
      </c>
      <c r="T32" s="15"/>
    </row>
    <row r="33" spans="1:21" ht="24.95" customHeight="1" x14ac:dyDescent="0.3">
      <c r="A33" s="28"/>
      <c r="B33" s="28"/>
      <c r="C33" s="28"/>
      <c r="D33" s="29"/>
      <c r="E33" s="30" t="s">
        <v>12</v>
      </c>
      <c r="F33" s="30" t="s">
        <v>19</v>
      </c>
      <c r="G33" s="31" t="s">
        <v>20</v>
      </c>
      <c r="H33" s="30" t="s">
        <v>12</v>
      </c>
      <c r="I33" s="30" t="s">
        <v>19</v>
      </c>
      <c r="J33" s="31" t="s">
        <v>20</v>
      </c>
      <c r="K33" s="30" t="s">
        <v>12</v>
      </c>
      <c r="L33" s="30" t="s">
        <v>19</v>
      </c>
      <c r="M33" s="31" t="s">
        <v>20</v>
      </c>
      <c r="N33" s="30" t="s">
        <v>12</v>
      </c>
      <c r="O33" s="30" t="s">
        <v>19</v>
      </c>
      <c r="P33" s="31" t="s">
        <v>20</v>
      </c>
      <c r="Q33" s="30" t="s">
        <v>12</v>
      </c>
      <c r="R33" s="30" t="s">
        <v>19</v>
      </c>
      <c r="S33" s="31" t="s">
        <v>20</v>
      </c>
      <c r="T33" s="32"/>
    </row>
    <row r="34" spans="1:21" ht="24.95" customHeight="1" x14ac:dyDescent="0.3">
      <c r="A34" s="44" t="s">
        <v>50</v>
      </c>
      <c r="B34" s="44"/>
      <c r="C34" s="38"/>
      <c r="D34" s="45"/>
      <c r="E34" s="46" t="s">
        <v>26</v>
      </c>
      <c r="F34" s="46" t="s">
        <v>26</v>
      </c>
      <c r="G34" s="46" t="s">
        <v>26</v>
      </c>
      <c r="H34" s="46" t="s">
        <v>26</v>
      </c>
      <c r="I34" s="46" t="s">
        <v>26</v>
      </c>
      <c r="J34" s="46" t="s">
        <v>26</v>
      </c>
      <c r="K34" s="46" t="s">
        <v>26</v>
      </c>
      <c r="L34" s="46" t="s">
        <v>26</v>
      </c>
      <c r="M34" s="46" t="s">
        <v>26</v>
      </c>
      <c r="N34" s="46" t="s">
        <v>26</v>
      </c>
      <c r="O34" s="46" t="s">
        <v>26</v>
      </c>
      <c r="P34" s="46" t="s">
        <v>26</v>
      </c>
      <c r="Q34" s="46" t="s">
        <v>26</v>
      </c>
      <c r="R34" s="46" t="s">
        <v>26</v>
      </c>
      <c r="S34" s="46" t="s">
        <v>26</v>
      </c>
      <c r="T34" s="49" t="s">
        <v>51</v>
      </c>
      <c r="U34" s="49"/>
    </row>
    <row r="35" spans="1:21" ht="24.95" customHeight="1" x14ac:dyDescent="0.3">
      <c r="A35" s="44" t="s">
        <v>52</v>
      </c>
      <c r="B35" s="44"/>
      <c r="C35" s="38"/>
      <c r="D35" s="45"/>
      <c r="E35" s="46">
        <f t="shared" ref="E35:G38" si="7">SUM(H35,K35,N35,Q35)</f>
        <v>6544</v>
      </c>
      <c r="F35" s="46">
        <f t="shared" si="7"/>
        <v>3284</v>
      </c>
      <c r="G35" s="46">
        <f t="shared" si="7"/>
        <v>3260</v>
      </c>
      <c r="H35" s="46">
        <v>1003</v>
      </c>
      <c r="I35" s="46">
        <v>505</v>
      </c>
      <c r="J35" s="47">
        <v>498</v>
      </c>
      <c r="K35" s="46">
        <v>3290</v>
      </c>
      <c r="L35" s="46">
        <v>1668</v>
      </c>
      <c r="M35" s="47">
        <v>1622</v>
      </c>
      <c r="N35" s="46">
        <v>1513</v>
      </c>
      <c r="O35" s="46">
        <v>782</v>
      </c>
      <c r="P35" s="46">
        <v>731</v>
      </c>
      <c r="Q35" s="46">
        <v>738</v>
      </c>
      <c r="R35" s="46">
        <v>329</v>
      </c>
      <c r="S35" s="47">
        <v>409</v>
      </c>
      <c r="T35" s="48" t="s">
        <v>53</v>
      </c>
      <c r="U35" s="49"/>
    </row>
    <row r="36" spans="1:21" ht="24.95" customHeight="1" x14ac:dyDescent="0.3">
      <c r="A36" s="44" t="s">
        <v>54</v>
      </c>
      <c r="B36" s="44"/>
      <c r="C36" s="38"/>
      <c r="D36" s="45"/>
      <c r="E36" s="46">
        <f t="shared" si="7"/>
        <v>4138</v>
      </c>
      <c r="F36" s="46">
        <f t="shared" si="7"/>
        <v>2194</v>
      </c>
      <c r="G36" s="46">
        <f t="shared" si="7"/>
        <v>1944</v>
      </c>
      <c r="H36" s="46">
        <v>699</v>
      </c>
      <c r="I36" s="46">
        <v>347</v>
      </c>
      <c r="J36" s="47">
        <v>352</v>
      </c>
      <c r="K36" s="46">
        <v>2220</v>
      </c>
      <c r="L36" s="46">
        <v>1176</v>
      </c>
      <c r="M36" s="47">
        <v>1044</v>
      </c>
      <c r="N36" s="46">
        <v>1219</v>
      </c>
      <c r="O36" s="46">
        <v>671</v>
      </c>
      <c r="P36" s="46">
        <v>548</v>
      </c>
      <c r="Q36" s="46" t="s">
        <v>23</v>
      </c>
      <c r="R36" s="46" t="s">
        <v>23</v>
      </c>
      <c r="S36" s="46" t="s">
        <v>23</v>
      </c>
      <c r="T36" s="48" t="s">
        <v>55</v>
      </c>
      <c r="U36" s="49"/>
    </row>
    <row r="37" spans="1:21" ht="24.95" customHeight="1" x14ac:dyDescent="0.3">
      <c r="A37" s="44" t="s">
        <v>56</v>
      </c>
      <c r="B37" s="44"/>
      <c r="C37" s="38"/>
      <c r="D37" s="45"/>
      <c r="E37" s="46">
        <f t="shared" si="7"/>
        <v>3037</v>
      </c>
      <c r="F37" s="46">
        <f t="shared" si="7"/>
        <v>1580</v>
      </c>
      <c r="G37" s="46">
        <f t="shared" si="7"/>
        <v>1457</v>
      </c>
      <c r="H37" s="46">
        <v>466</v>
      </c>
      <c r="I37" s="46">
        <v>246</v>
      </c>
      <c r="J37" s="47">
        <v>220</v>
      </c>
      <c r="K37" s="46">
        <v>1689</v>
      </c>
      <c r="L37" s="46">
        <v>870</v>
      </c>
      <c r="M37" s="47">
        <v>819</v>
      </c>
      <c r="N37" s="46">
        <v>882</v>
      </c>
      <c r="O37" s="46">
        <v>464</v>
      </c>
      <c r="P37" s="46">
        <v>418</v>
      </c>
      <c r="Q37" s="46" t="s">
        <v>23</v>
      </c>
      <c r="R37" s="46" t="s">
        <v>23</v>
      </c>
      <c r="S37" s="46" t="s">
        <v>23</v>
      </c>
      <c r="T37" s="48" t="s">
        <v>57</v>
      </c>
      <c r="U37" s="49"/>
    </row>
    <row r="38" spans="1:21" ht="24.95" customHeight="1" x14ac:dyDescent="0.3">
      <c r="A38" s="44" t="s">
        <v>58</v>
      </c>
      <c r="B38" s="44"/>
      <c r="C38" s="38"/>
      <c r="D38" s="45"/>
      <c r="E38" s="46">
        <f t="shared" si="7"/>
        <v>3640</v>
      </c>
      <c r="F38" s="46">
        <f t="shared" si="7"/>
        <v>1862</v>
      </c>
      <c r="G38" s="46">
        <f t="shared" si="7"/>
        <v>1778</v>
      </c>
      <c r="H38" s="46">
        <v>590</v>
      </c>
      <c r="I38" s="46">
        <v>310</v>
      </c>
      <c r="J38" s="47">
        <v>280</v>
      </c>
      <c r="K38" s="46">
        <v>1813</v>
      </c>
      <c r="L38" s="46">
        <v>957</v>
      </c>
      <c r="M38" s="47">
        <v>856</v>
      </c>
      <c r="N38" s="46">
        <v>813</v>
      </c>
      <c r="O38" s="46">
        <v>405</v>
      </c>
      <c r="P38" s="46">
        <v>408</v>
      </c>
      <c r="Q38" s="46">
        <v>424</v>
      </c>
      <c r="R38" s="46">
        <v>190</v>
      </c>
      <c r="S38" s="47">
        <v>234</v>
      </c>
      <c r="T38" s="49" t="s">
        <v>59</v>
      </c>
      <c r="U38" s="49"/>
    </row>
    <row r="39" spans="1:21" ht="24.95" customHeight="1" x14ac:dyDescent="0.3">
      <c r="A39" s="44" t="s">
        <v>60</v>
      </c>
      <c r="B39" s="44"/>
      <c r="C39" s="38"/>
      <c r="D39" s="45"/>
      <c r="E39" s="46">
        <f>SUM(H39,K39,N39)</f>
        <v>6615</v>
      </c>
      <c r="F39" s="46">
        <f t="shared" ref="F39:G39" si="8">SUM(I39,L39,O39)</f>
        <v>3450</v>
      </c>
      <c r="G39" s="46">
        <f t="shared" si="8"/>
        <v>3165</v>
      </c>
      <c r="H39" s="46">
        <v>775</v>
      </c>
      <c r="I39" s="46">
        <v>406</v>
      </c>
      <c r="J39" s="47">
        <v>369</v>
      </c>
      <c r="K39" s="46">
        <v>2200</v>
      </c>
      <c r="L39" s="46">
        <v>1127</v>
      </c>
      <c r="M39" s="47">
        <v>1073</v>
      </c>
      <c r="N39" s="46">
        <v>3640</v>
      </c>
      <c r="O39" s="46">
        <v>1917</v>
      </c>
      <c r="P39" s="46">
        <v>1723</v>
      </c>
      <c r="Q39" s="46" t="s">
        <v>23</v>
      </c>
      <c r="R39" s="46" t="s">
        <v>23</v>
      </c>
      <c r="S39" s="46" t="s">
        <v>23</v>
      </c>
      <c r="T39" s="48" t="s">
        <v>61</v>
      </c>
      <c r="U39" s="49"/>
    </row>
    <row r="40" spans="1:21" ht="24.95" customHeight="1" x14ac:dyDescent="0.3">
      <c r="A40" s="44" t="s">
        <v>62</v>
      </c>
      <c r="B40" s="44"/>
      <c r="C40" s="38"/>
      <c r="D40" s="45"/>
      <c r="E40" s="46" t="s">
        <v>26</v>
      </c>
      <c r="F40" s="46" t="s">
        <v>26</v>
      </c>
      <c r="G40" s="46" t="s">
        <v>26</v>
      </c>
      <c r="H40" s="46" t="s">
        <v>26</v>
      </c>
      <c r="I40" s="46" t="s">
        <v>26</v>
      </c>
      <c r="J40" s="46" t="s">
        <v>26</v>
      </c>
      <c r="K40" s="46" t="s">
        <v>26</v>
      </c>
      <c r="L40" s="46" t="s">
        <v>26</v>
      </c>
      <c r="M40" s="46" t="s">
        <v>26</v>
      </c>
      <c r="N40" s="46" t="s">
        <v>26</v>
      </c>
      <c r="O40" s="46" t="s">
        <v>26</v>
      </c>
      <c r="P40" s="46" t="s">
        <v>26</v>
      </c>
      <c r="Q40" s="46" t="s">
        <v>26</v>
      </c>
      <c r="R40" s="46" t="s">
        <v>26</v>
      </c>
      <c r="S40" s="46" t="s">
        <v>26</v>
      </c>
      <c r="T40" s="48" t="s">
        <v>63</v>
      </c>
      <c r="U40" s="49"/>
    </row>
    <row r="41" spans="1:21" ht="24.95" customHeight="1" x14ac:dyDescent="0.3">
      <c r="A41" s="44" t="s">
        <v>64</v>
      </c>
      <c r="B41" s="44"/>
      <c r="C41" s="38"/>
      <c r="D41" s="45"/>
      <c r="E41" s="46">
        <f t="shared" ref="E41:G41" si="9">SUM(H41,K41,N41,Q41)</f>
        <v>3814</v>
      </c>
      <c r="F41" s="46">
        <f t="shared" si="9"/>
        <v>1925</v>
      </c>
      <c r="G41" s="46">
        <f t="shared" si="9"/>
        <v>1889</v>
      </c>
      <c r="H41" s="46">
        <v>564</v>
      </c>
      <c r="I41" s="46">
        <v>294</v>
      </c>
      <c r="J41" s="47">
        <v>270</v>
      </c>
      <c r="K41" s="46">
        <v>1940</v>
      </c>
      <c r="L41" s="46">
        <v>1020</v>
      </c>
      <c r="M41" s="47">
        <v>920</v>
      </c>
      <c r="N41" s="46">
        <v>944</v>
      </c>
      <c r="O41" s="46">
        <v>478</v>
      </c>
      <c r="P41" s="46">
        <v>466</v>
      </c>
      <c r="Q41" s="46">
        <v>366</v>
      </c>
      <c r="R41" s="46">
        <v>133</v>
      </c>
      <c r="S41" s="47">
        <v>233</v>
      </c>
      <c r="T41" s="48" t="s">
        <v>65</v>
      </c>
      <c r="U41" s="49"/>
    </row>
    <row r="42" spans="1:21" ht="24.95" customHeight="1" x14ac:dyDescent="0.3">
      <c r="A42" s="44" t="s">
        <v>66</v>
      </c>
      <c r="B42" s="44"/>
      <c r="C42" s="38"/>
      <c r="D42" s="45"/>
      <c r="E42" s="46">
        <f>SUM(H42,K42,N42)</f>
        <v>5211</v>
      </c>
      <c r="F42" s="46">
        <f t="shared" ref="F42:G42" si="10">SUM(I42,L42,O42)</f>
        <v>2697</v>
      </c>
      <c r="G42" s="46">
        <f t="shared" si="10"/>
        <v>2514</v>
      </c>
      <c r="H42" s="46">
        <v>550</v>
      </c>
      <c r="I42" s="46">
        <v>274</v>
      </c>
      <c r="J42" s="47">
        <v>276</v>
      </c>
      <c r="K42" s="46">
        <v>1865</v>
      </c>
      <c r="L42" s="46">
        <v>960</v>
      </c>
      <c r="M42" s="47">
        <v>905</v>
      </c>
      <c r="N42" s="46">
        <v>2796</v>
      </c>
      <c r="O42" s="46">
        <v>1463</v>
      </c>
      <c r="P42" s="46">
        <v>1333</v>
      </c>
      <c r="Q42" s="46" t="s">
        <v>23</v>
      </c>
      <c r="R42" s="46" t="s">
        <v>23</v>
      </c>
      <c r="S42" s="46" t="s">
        <v>23</v>
      </c>
      <c r="T42" s="48" t="s">
        <v>67</v>
      </c>
      <c r="U42" s="49"/>
    </row>
    <row r="43" spans="1:21" ht="24.95" customHeight="1" x14ac:dyDescent="0.3">
      <c r="A43" s="44" t="s">
        <v>68</v>
      </c>
      <c r="B43" s="44"/>
      <c r="C43" s="38"/>
      <c r="D43" s="45"/>
      <c r="E43" s="46" t="s">
        <v>26</v>
      </c>
      <c r="F43" s="46" t="s">
        <v>26</v>
      </c>
      <c r="G43" s="46" t="s">
        <v>26</v>
      </c>
      <c r="H43" s="46" t="s">
        <v>26</v>
      </c>
      <c r="I43" s="46" t="s">
        <v>26</v>
      </c>
      <c r="J43" s="46" t="s">
        <v>26</v>
      </c>
      <c r="K43" s="46" t="s">
        <v>26</v>
      </c>
      <c r="L43" s="46" t="s">
        <v>26</v>
      </c>
      <c r="M43" s="46" t="s">
        <v>26</v>
      </c>
      <c r="N43" s="46" t="s">
        <v>26</v>
      </c>
      <c r="O43" s="46" t="s">
        <v>26</v>
      </c>
      <c r="P43" s="46" t="s">
        <v>26</v>
      </c>
      <c r="Q43" s="46" t="s">
        <v>26</v>
      </c>
      <c r="R43" s="46" t="s">
        <v>26</v>
      </c>
      <c r="S43" s="46" t="s">
        <v>26</v>
      </c>
      <c r="T43" s="48" t="s">
        <v>69</v>
      </c>
      <c r="U43" s="49"/>
    </row>
    <row r="44" spans="1:21" ht="24.95" customHeight="1" x14ac:dyDescent="0.3">
      <c r="A44" s="44" t="s">
        <v>70</v>
      </c>
      <c r="B44" s="44"/>
      <c r="C44" s="38"/>
      <c r="D44" s="45"/>
      <c r="E44" s="46">
        <f t="shared" ref="E44:G44" si="11">SUM(H44,K44,N44,Q44)</f>
        <v>4019</v>
      </c>
      <c r="F44" s="46">
        <f t="shared" si="11"/>
        <v>2120</v>
      </c>
      <c r="G44" s="46">
        <f t="shared" si="11"/>
        <v>1899</v>
      </c>
      <c r="H44" s="46">
        <v>679</v>
      </c>
      <c r="I44" s="46">
        <v>349</v>
      </c>
      <c r="J44" s="47">
        <v>330</v>
      </c>
      <c r="K44" s="46">
        <v>2261</v>
      </c>
      <c r="L44" s="46">
        <v>1213</v>
      </c>
      <c r="M44" s="47">
        <v>1048</v>
      </c>
      <c r="N44" s="46">
        <v>810</v>
      </c>
      <c r="O44" s="46">
        <v>445</v>
      </c>
      <c r="P44" s="46">
        <v>365</v>
      </c>
      <c r="Q44" s="46">
        <v>269</v>
      </c>
      <c r="R44" s="46">
        <v>113</v>
      </c>
      <c r="S44" s="47">
        <v>156</v>
      </c>
      <c r="T44" s="48" t="s">
        <v>71</v>
      </c>
      <c r="U44" s="49"/>
    </row>
    <row r="45" spans="1:21" s="55" customFormat="1" ht="3" customHeight="1" x14ac:dyDescent="0.3">
      <c r="A45" s="52"/>
      <c r="B45" s="52"/>
      <c r="C45" s="52"/>
      <c r="D45" s="53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2"/>
    </row>
    <row r="46" spans="1:21" s="55" customFormat="1" ht="3" customHeight="1" x14ac:dyDescent="0.3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</row>
    <row r="47" spans="1:21" x14ac:dyDescent="0.3">
      <c r="A47" s="37"/>
      <c r="B47" s="37" t="s">
        <v>72</v>
      </c>
      <c r="C47" s="37"/>
      <c r="D47" s="37"/>
      <c r="E47" s="37"/>
      <c r="F47" s="37"/>
      <c r="G47" s="37"/>
      <c r="H47" s="37"/>
      <c r="I47" s="37"/>
      <c r="J47" s="37" t="s">
        <v>73</v>
      </c>
      <c r="K47" s="37"/>
      <c r="L47" s="37"/>
      <c r="M47" s="37"/>
      <c r="N47" s="37"/>
      <c r="O47" s="37"/>
      <c r="P47" s="37"/>
    </row>
    <row r="48" spans="1:21" x14ac:dyDescent="0.3">
      <c r="A48" s="37"/>
      <c r="B48" s="57" t="s">
        <v>74</v>
      </c>
      <c r="C48" s="37"/>
      <c r="D48" s="37"/>
      <c r="E48" s="37"/>
      <c r="F48" s="37"/>
      <c r="G48" s="37"/>
      <c r="H48" s="37"/>
      <c r="I48" s="37"/>
      <c r="J48" s="58" t="s">
        <v>75</v>
      </c>
      <c r="K48" s="37"/>
      <c r="L48" s="37"/>
      <c r="M48" s="37"/>
      <c r="N48" s="37"/>
      <c r="O48" s="37"/>
      <c r="P48" s="37"/>
    </row>
    <row r="49" spans="1:16" x14ac:dyDescent="0.3">
      <c r="A49" s="37"/>
      <c r="B49" s="57"/>
      <c r="C49" s="37"/>
      <c r="D49" s="37"/>
      <c r="E49" s="37"/>
      <c r="F49" s="37"/>
      <c r="G49" s="37"/>
      <c r="H49" s="37"/>
      <c r="I49" s="37"/>
      <c r="J49" s="58"/>
      <c r="K49" s="37"/>
      <c r="L49" s="37"/>
      <c r="M49" s="37"/>
      <c r="N49" s="37"/>
      <c r="O49" s="37"/>
      <c r="P49" s="37"/>
    </row>
    <row r="50" spans="1:16" s="58" customFormat="1" ht="12" customHeight="1" x14ac:dyDescent="0.3">
      <c r="B50" s="57"/>
      <c r="K50" s="57"/>
    </row>
  </sheetData>
  <mergeCells count="27">
    <mergeCell ref="T29:T33"/>
    <mergeCell ref="E30:G30"/>
    <mergeCell ref="H30:J30"/>
    <mergeCell ref="K30:M30"/>
    <mergeCell ref="N30:P30"/>
    <mergeCell ref="Q30:S30"/>
    <mergeCell ref="E31:G31"/>
    <mergeCell ref="H31:J31"/>
    <mergeCell ref="K31:M31"/>
    <mergeCell ref="N31:P31"/>
    <mergeCell ref="K6:M6"/>
    <mergeCell ref="N6:P6"/>
    <mergeCell ref="Q6:S6"/>
    <mergeCell ref="A10:D10"/>
    <mergeCell ref="A29:D33"/>
    <mergeCell ref="H29:S29"/>
    <mergeCell ref="Q31:S31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1" right="0.35433070866141736" top="0.51181102362204722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2018-01-09T03:16:57Z</dcterms:created>
  <dcterms:modified xsi:type="dcterms:W3CDTF">2018-01-09T03:17:42Z</dcterms:modified>
</cp:coreProperties>
</file>