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20" yWindow="-60" windowWidth="11430" windowHeight="5970" tabRatio="764"/>
  </bookViews>
  <sheets>
    <sheet name="ตารางที่7" sheetId="13" r:id="rId1"/>
  </sheets>
  <definedNames>
    <definedName name="_xlnm.Print_Area" localSheetId="0">ตารางที่7!$A$1:$E$36</definedName>
  </definedNames>
  <calcPr calcId="125725"/>
</workbook>
</file>

<file path=xl/calcChain.xml><?xml version="1.0" encoding="utf-8"?>
<calcChain xmlns="http://schemas.openxmlformats.org/spreadsheetml/2006/main">
  <c r="E2" i="13"/>
  <c r="D33" l="1"/>
  <c r="B28"/>
  <c r="B24"/>
  <c r="D27"/>
  <c r="D32"/>
  <c r="C29"/>
  <c r="C34"/>
  <c r="B21"/>
  <c r="B29"/>
  <c r="B34"/>
  <c r="D23"/>
  <c r="D35"/>
  <c r="C32"/>
  <c r="C23"/>
  <c r="D24"/>
  <c r="B27"/>
  <c r="D28"/>
  <c r="B32"/>
  <c r="C33"/>
  <c r="B35"/>
  <c r="B25"/>
  <c r="D21"/>
  <c r="D29"/>
  <c r="D34"/>
  <c r="B23"/>
  <c r="C24"/>
  <c r="D25"/>
  <c r="C25"/>
  <c r="C31"/>
  <c r="C27"/>
  <c r="B31"/>
  <c r="C28"/>
  <c r="D31"/>
  <c r="B33"/>
  <c r="C35"/>
  <c r="C10"/>
  <c r="C26" s="1"/>
  <c r="C14"/>
  <c r="C30" s="1"/>
  <c r="D10"/>
  <c r="D26" s="1"/>
  <c r="D22"/>
  <c r="B22"/>
  <c r="C22"/>
  <c r="D14"/>
  <c r="C21"/>
  <c r="B10"/>
  <c r="B26" s="1"/>
  <c r="B14"/>
  <c r="B30" s="1"/>
  <c r="D30" l="1"/>
</calcChain>
</file>

<file path=xl/sharedStrings.xml><?xml version="1.0" encoding="utf-8"?>
<sst xmlns="http://schemas.openxmlformats.org/spreadsheetml/2006/main" count="38" uniqueCount="23">
  <si>
    <t>รวม</t>
  </si>
  <si>
    <t>ชาย</t>
  </si>
  <si>
    <t>หญิง</t>
  </si>
  <si>
    <t>ยอดรวม</t>
  </si>
  <si>
    <t>จำนวน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</si>
  <si>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</si>
  <si>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</si>
  <si>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</si>
  <si>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</si>
  <si>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</si>
  <si>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</si>
  <si>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</si>
  <si>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</si>
  <si>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</si>
  <si>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</si>
  <si>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</si>
  <si>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</si>
  <si>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</si>
  <si>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</si>
  <si>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</si>
  <si>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</si>
  <si>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ตารางที่ 7  จำนวนและร้อยละของผู้มีงานทำ  จำแนกตามระดับการศึกษาที่สำเร็จและเพศ</t>
  </si>
  <si>
    <t>ที่มา : การสำรวจภาวะการทำงานของประชากรจังหวัดกาญจนบุรี ไตรมาส 4 : ตุลาคม-ธันวาคม 2559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</si>
</sst>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\-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 tint="0.249977111117893"/>
      <name val="TH SarabunPSK"/>
      <family val="2"/>
    </font>
    <font>
      <b/>
      <sz val="16"/>
      <color rgb="FF7030A0"/>
      <name val="TH SarabunPSK"/>
      <family val="2"/>
    </font>
    <font>
      <b/>
      <sz val="16"/>
      <color theme="9" tint="-0.499984740745262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88" fontId="4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0" fontId="7" fillId="0" borderId="0" xfId="0" applyFont="1"/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88" fontId="3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/>
    <xf numFmtId="3" fontId="7" fillId="0" borderId="0" xfId="0" applyNumberFormat="1" applyFont="1"/>
    <xf numFmtId="3" fontId="3" fillId="0" borderId="0" xfId="0" applyNumberFormat="1" applyFont="1"/>
    <xf numFmtId="0" fontId="11" fillId="0" borderId="0" xfId="0" applyFont="1" applyBorder="1" applyAlignment="1" applyProtection="1">
      <alignment horizontal="left" vertical="center"/>
    </xf>
    <xf numFmtId="187" fontId="11" fillId="0" borderId="0" xfId="0" applyNumberFormat="1" applyFont="1" applyBorder="1" applyAlignment="1" applyProtection="1">
      <alignment horizontal="left" vertical="center"/>
    </xf>
    <xf numFmtId="188" fontId="3" fillId="0" borderId="0" xfId="0" applyNumberFormat="1" applyFont="1"/>
    <xf numFmtId="189" fontId="3" fillId="0" borderId="0" xfId="1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0" xfId="0" applyFont="1" applyFill="1"/>
    <xf numFmtId="3" fontId="3" fillId="2" borderId="0" xfId="0" applyNumberFormat="1" applyFont="1" applyFill="1" applyAlignment="1">
      <alignment horizontal="right"/>
    </xf>
    <xf numFmtId="190" fontId="3" fillId="0" borderId="0" xfId="0" applyNumberFormat="1" applyFont="1" applyBorder="1" applyAlignment="1">
      <alignment horizontal="right" vertical="center"/>
    </xf>
    <xf numFmtId="3" fontId="12" fillId="0" borderId="0" xfId="0" applyNumberFormat="1" applyFont="1"/>
    <xf numFmtId="3" fontId="13" fillId="0" borderId="0" xfId="0" applyNumberFormat="1" applyFont="1"/>
    <xf numFmtId="1" fontId="1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3" xfId="0" applyFont="1" applyBorder="1"/>
    <xf numFmtId="189" fontId="4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0" fontId="15" fillId="0" borderId="0" xfId="0" applyFont="1" applyBorder="1" applyAlignment="1" applyProtection="1">
      <alignment horizontal="left" vertical="center"/>
    </xf>
    <xf numFmtId="187" fontId="15" fillId="0" borderId="0" xfId="0" applyNumberFormat="1" applyFont="1" applyBorder="1" applyAlignment="1" applyProtection="1">
      <alignment horizontal="left" vertical="center"/>
    </xf>
    <xf numFmtId="0" fontId="15" fillId="0" borderId="0" xfId="0" applyFont="1"/>
    <xf numFmtId="3" fontId="14" fillId="0" borderId="0" xfId="0" applyNumberFormat="1" applyFont="1" applyAlignment="1">
      <alignment vertical="center"/>
    </xf>
  </cellXfs>
  <cellStyles count="8">
    <cellStyle name="Comma 2" xfId="7"/>
    <cellStyle name="เครื่องหมายจุลภาค" xfId="1" builtinId="3"/>
    <cellStyle name="เครื่องหมายจุลภาค 2" xfId="2"/>
    <cellStyle name="เครื่องหมายจุลภาค 2 2" xfId="3"/>
    <cellStyle name="เครื่องหมายจุลภาค 3" xfId="4"/>
    <cellStyle name="ปกติ" xfId="0" builtinId="0"/>
    <cellStyle name="ปกติ 2" xfId="5"/>
    <cellStyle name="ปกติ 3" xfId="6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R39"/>
  <sheetViews>
    <sheetView tabSelected="1" view="pageBreakPreview" topLeftCell="A25" zoomScale="110" zoomScaleSheetLayoutView="110" workbookViewId="0">
      <selection activeCell="D38" sqref="D38"/>
    </sheetView>
  </sheetViews>
  <sheetFormatPr defaultRowHeight="26.25" customHeight="1"/>
  <cols>
    <col min="1" max="1" width="32.140625" style="1" customWidth="1"/>
    <col min="2" max="4" width="16" style="8" customWidth="1"/>
    <col min="5" max="5" width="5.85546875" style="8" customWidth="1"/>
    <col min="6" max="6" width="7.5703125" style="8" customWidth="1"/>
    <col min="7" max="18" width="10.7109375" style="8" customWidth="1"/>
    <col min="19" max="16384" width="9.140625" style="8"/>
  </cols>
  <sheetData>
    <row r="1" spans="1:16" s="1" customFormat="1" ht="25.5" customHeight="1">
      <c r="A1" s="1" t="s">
        <v>21</v>
      </c>
      <c r="B1" s="2"/>
      <c r="C1" s="2"/>
      <c r="D1" s="2"/>
      <c r="E1" s="11"/>
      <c r="F1" s="11"/>
    </row>
    <row r="2" spans="1:16" ht="17.25" customHeight="1">
      <c r="E2" s="31" t="e">
        <f>#REF!</f>
        <v>#REF!</v>
      </c>
      <c r="G2" s="33"/>
      <c r="H2" s="33"/>
      <c r="I2" s="33"/>
      <c r="J2" s="33"/>
      <c r="K2" s="33"/>
    </row>
    <row r="3" spans="1:16" s="42" customFormat="1" ht="26.25" customHeight="1">
      <c r="A3" s="40" t="s">
        <v>6</v>
      </c>
      <c r="B3" s="41" t="s">
        <v>0</v>
      </c>
      <c r="C3" s="41" t="s">
        <v>1</v>
      </c>
      <c r="D3" s="41" t="s">
        <v>2</v>
      </c>
      <c r="E3" s="40"/>
      <c r="H3" s="43"/>
    </row>
    <row r="4" spans="1:16" s="3" customFormat="1" ht="24" customHeight="1">
      <c r="B4" s="27"/>
      <c r="C4" s="28" t="s">
        <v>4</v>
      </c>
      <c r="D4" s="27"/>
      <c r="E4" s="22"/>
      <c r="G4" s="2"/>
      <c r="H4" s="13"/>
    </row>
    <row r="5" spans="1:16" s="6" customFormat="1" ht="21" customHeight="1">
      <c r="A5" s="4" t="s">
        <v>3</v>
      </c>
      <c r="B5" s="12">
        <v>463337.87</v>
      </c>
      <c r="C5" s="12">
        <v>259505.21</v>
      </c>
      <c r="D5" s="12">
        <v>203832.66</v>
      </c>
      <c r="E5" s="23"/>
      <c r="F5" s="12"/>
      <c r="G5" s="13"/>
      <c r="H5" s="12"/>
      <c r="I5" s="12"/>
      <c r="J5" s="12"/>
      <c r="K5" s="12"/>
      <c r="L5" s="12"/>
      <c r="M5" s="12"/>
      <c r="N5" s="12"/>
      <c r="P5" s="15"/>
    </row>
    <row r="6" spans="1:16" s="6" customFormat="1" ht="21" customHeight="1">
      <c r="A6" s="16" t="s">
        <v>8</v>
      </c>
      <c r="B6" s="13">
        <v>27383.48</v>
      </c>
      <c r="C6" s="13">
        <v>12875.56</v>
      </c>
      <c r="D6" s="13">
        <v>14507.92</v>
      </c>
      <c r="E6" s="7"/>
      <c r="F6" s="12"/>
      <c r="G6" s="13"/>
      <c r="H6" s="13"/>
      <c r="I6" s="13"/>
      <c r="J6" s="13"/>
      <c r="K6" s="13"/>
      <c r="L6" s="13"/>
      <c r="M6" s="13"/>
      <c r="N6" s="13"/>
      <c r="P6" s="15"/>
    </row>
    <row r="7" spans="1:16" s="6" customFormat="1" ht="21" customHeight="1">
      <c r="A7" s="2" t="s">
        <v>7</v>
      </c>
      <c r="B7" s="13">
        <v>105286.2</v>
      </c>
      <c r="C7" s="13">
        <v>54994.35</v>
      </c>
      <c r="D7" s="13">
        <v>50291.86</v>
      </c>
      <c r="E7" s="7"/>
      <c r="F7" s="12"/>
      <c r="G7" s="13"/>
      <c r="H7" s="13"/>
      <c r="I7" s="13"/>
      <c r="J7" s="13"/>
      <c r="K7" s="13"/>
      <c r="L7" s="13"/>
      <c r="M7" s="13"/>
      <c r="N7" s="13"/>
      <c r="P7" s="15"/>
    </row>
    <row r="8" spans="1:16" s="6" customFormat="1" ht="21" customHeight="1">
      <c r="A8" s="24" t="s">
        <v>9</v>
      </c>
      <c r="B8" s="13">
        <v>122543.88</v>
      </c>
      <c r="C8" s="13">
        <v>74298.14</v>
      </c>
      <c r="D8" s="13">
        <v>48245.74</v>
      </c>
      <c r="E8" s="7"/>
      <c r="F8" s="12"/>
      <c r="G8" s="13"/>
      <c r="H8" s="21"/>
      <c r="I8" s="21"/>
      <c r="J8" s="21"/>
      <c r="K8" s="21"/>
      <c r="L8" s="21"/>
      <c r="M8" s="21"/>
      <c r="N8" s="21"/>
    </row>
    <row r="9" spans="1:16" s="6" customFormat="1" ht="21" customHeight="1">
      <c r="A9" s="24" t="s">
        <v>10</v>
      </c>
      <c r="B9" s="13">
        <v>74929.47</v>
      </c>
      <c r="C9" s="13">
        <v>45934.29</v>
      </c>
      <c r="D9" s="13">
        <v>28995.18</v>
      </c>
      <c r="E9" s="7"/>
      <c r="F9" s="12"/>
      <c r="G9" s="13"/>
      <c r="H9" s="20"/>
      <c r="I9" s="21"/>
      <c r="J9" s="21"/>
      <c r="K9" s="21"/>
      <c r="L9" s="21"/>
      <c r="M9" s="21"/>
      <c r="N9" s="21"/>
    </row>
    <row r="10" spans="1:16" s="2" customFormat="1" ht="21" customHeight="1">
      <c r="A10" s="55" t="s">
        <v>11</v>
      </c>
      <c r="B10" s="35">
        <f>SUM(B11:B13)</f>
        <v>75326.819999999992</v>
      </c>
      <c r="C10" s="35">
        <f>SUM(C11:C13)</f>
        <v>45811.479999999996</v>
      </c>
      <c r="D10" s="35">
        <f>SUM(D11:D13)</f>
        <v>29515.340000000004</v>
      </c>
      <c r="E10" s="25"/>
      <c r="G10" s="13"/>
      <c r="H10" s="20"/>
      <c r="I10" s="19"/>
      <c r="J10" s="19"/>
      <c r="K10" s="19"/>
      <c r="L10" s="19"/>
      <c r="M10" s="19"/>
      <c r="N10" s="19"/>
    </row>
    <row r="11" spans="1:16" s="2" customFormat="1" ht="21" customHeight="1">
      <c r="A11" s="53" t="s">
        <v>12</v>
      </c>
      <c r="B11" s="13">
        <v>60283.67</v>
      </c>
      <c r="C11" s="13">
        <v>36766.589999999997</v>
      </c>
      <c r="D11" s="13">
        <v>23517.08</v>
      </c>
      <c r="E11" s="25"/>
      <c r="F11" s="12"/>
      <c r="G11" s="13"/>
      <c r="H11" s="20"/>
      <c r="I11" s="19"/>
      <c r="J11" s="19"/>
      <c r="K11" s="19"/>
      <c r="L11" s="19"/>
      <c r="M11" s="19"/>
      <c r="N11" s="19"/>
    </row>
    <row r="12" spans="1:16" s="2" customFormat="1" ht="21" customHeight="1">
      <c r="A12" s="53" t="s">
        <v>13</v>
      </c>
      <c r="B12" s="13">
        <v>15043.15</v>
      </c>
      <c r="C12" s="13">
        <v>9044.89</v>
      </c>
      <c r="D12" s="13">
        <v>5998.26</v>
      </c>
      <c r="F12" s="12"/>
      <c r="G12" s="13"/>
      <c r="H12" s="21"/>
      <c r="I12" s="19"/>
      <c r="J12" s="19"/>
      <c r="K12" s="19"/>
      <c r="L12" s="19"/>
      <c r="M12" s="19"/>
      <c r="N12" s="19"/>
    </row>
    <row r="13" spans="1:16" s="2" customFormat="1" ht="21" customHeight="1">
      <c r="A13" s="54" t="s">
        <v>14</v>
      </c>
      <c r="B13" s="51">
        <v>0</v>
      </c>
      <c r="C13" s="52">
        <v>0</v>
      </c>
      <c r="D13" s="52">
        <v>0</v>
      </c>
      <c r="E13" s="25"/>
      <c r="F13" s="12"/>
      <c r="G13" s="13"/>
      <c r="H13" s="19"/>
      <c r="I13" s="19"/>
      <c r="J13" s="19"/>
      <c r="K13" s="19"/>
      <c r="L13" s="19"/>
      <c r="M13" s="19"/>
      <c r="N13" s="19"/>
    </row>
    <row r="14" spans="1:16" s="2" customFormat="1" ht="21" customHeight="1">
      <c r="A14" s="55" t="s">
        <v>15</v>
      </c>
      <c r="B14" s="35">
        <f>SUM(B15:B17)</f>
        <v>55679.29</v>
      </c>
      <c r="C14" s="35">
        <f>SUM(C15:C17)</f>
        <v>24198.81</v>
      </c>
      <c r="D14" s="35">
        <f>SUM(D15:D17)</f>
        <v>31480.489999999998</v>
      </c>
      <c r="E14" s="25"/>
      <c r="F14" s="25"/>
      <c r="G14" s="13"/>
      <c r="H14" s="34"/>
      <c r="I14" s="19"/>
      <c r="J14" s="19"/>
      <c r="K14" s="19"/>
      <c r="L14" s="19"/>
      <c r="M14" s="19"/>
      <c r="N14" s="19"/>
    </row>
    <row r="15" spans="1:16" s="6" customFormat="1" ht="21" customHeight="1">
      <c r="A15" s="54" t="s">
        <v>16</v>
      </c>
      <c r="B15" s="13">
        <v>35668.19</v>
      </c>
      <c r="C15" s="13">
        <v>15640.77</v>
      </c>
      <c r="D15" s="13">
        <v>20027.419999999998</v>
      </c>
      <c r="E15" s="23"/>
      <c r="F15" s="12"/>
      <c r="G15" s="13"/>
      <c r="H15" s="19"/>
      <c r="I15" s="21"/>
      <c r="J15" s="21"/>
      <c r="K15" s="21"/>
      <c r="L15" s="21"/>
      <c r="M15" s="21"/>
      <c r="N15" s="21"/>
    </row>
    <row r="16" spans="1:16" s="6" customFormat="1" ht="21" customHeight="1">
      <c r="A16" s="54" t="s">
        <v>17</v>
      </c>
      <c r="B16" s="13">
        <v>13076.9</v>
      </c>
      <c r="C16" s="13">
        <v>6133.39</v>
      </c>
      <c r="D16" s="13">
        <v>6943.52</v>
      </c>
      <c r="E16" s="7"/>
      <c r="F16" s="12"/>
      <c r="G16" s="13"/>
    </row>
    <row r="17" spans="1:18" s="6" customFormat="1" ht="21" customHeight="1">
      <c r="A17" s="54" t="s">
        <v>18</v>
      </c>
      <c r="B17" s="13">
        <v>6934.2</v>
      </c>
      <c r="C17" s="13">
        <v>2424.65</v>
      </c>
      <c r="D17" s="13">
        <v>4509.55</v>
      </c>
      <c r="E17" s="7"/>
      <c r="F17" s="12"/>
      <c r="G17" s="13"/>
    </row>
    <row r="18" spans="1:18" s="6" customFormat="1" ht="21" customHeight="1">
      <c r="A18" s="26" t="s">
        <v>19</v>
      </c>
      <c r="B18" s="44">
        <v>0</v>
      </c>
      <c r="C18" s="44">
        <v>0</v>
      </c>
      <c r="D18" s="44">
        <v>0</v>
      </c>
      <c r="E18" s="7"/>
    </row>
    <row r="19" spans="1:18" s="6" customFormat="1" ht="21" customHeight="1">
      <c r="A19" s="26" t="s">
        <v>20</v>
      </c>
      <c r="B19" s="13">
        <v>2188.7199999999998</v>
      </c>
      <c r="C19" s="13">
        <v>1392.59</v>
      </c>
      <c r="D19" s="13">
        <v>796.13</v>
      </c>
      <c r="E19" s="7"/>
      <c r="H19" s="32"/>
    </row>
    <row r="20" spans="1:18" s="2" customFormat="1" ht="21" customHeight="1">
      <c r="B20" s="29"/>
      <c r="C20" s="30" t="s">
        <v>5</v>
      </c>
      <c r="D20" s="29"/>
      <c r="E20" s="25"/>
      <c r="H20" s="32"/>
    </row>
    <row r="21" spans="1:18" s="2" customFormat="1" ht="21" customHeight="1">
      <c r="A21" s="9" t="s">
        <v>3</v>
      </c>
      <c r="B21" s="17">
        <f>B5*100/B$5</f>
        <v>100</v>
      </c>
      <c r="C21" s="17">
        <f>C5*100/C$5</f>
        <v>100</v>
      </c>
      <c r="D21" s="17">
        <f>D5*100/D$5</f>
        <v>100</v>
      </c>
      <c r="E21" s="25"/>
      <c r="F21" s="38"/>
      <c r="H21" s="32"/>
    </row>
    <row r="22" spans="1:18" s="2" customFormat="1" ht="21" customHeight="1">
      <c r="A22" s="16" t="s">
        <v>8</v>
      </c>
      <c r="B22" s="18">
        <f t="shared" ref="B22:D22" si="0">B6*100/B$5</f>
        <v>5.9100457296961286</v>
      </c>
      <c r="C22" s="18">
        <f t="shared" si="0"/>
        <v>4.961580540136362</v>
      </c>
      <c r="D22" s="18">
        <f t="shared" si="0"/>
        <v>7.1175639860658251</v>
      </c>
      <c r="G22" s="32"/>
    </row>
    <row r="23" spans="1:18" s="2" customFormat="1" ht="21" customHeight="1">
      <c r="A23" s="2" t="s">
        <v>7</v>
      </c>
      <c r="B23" s="18">
        <f t="shared" ref="B23" si="1">B7*100/B$5</f>
        <v>22.723417794448789</v>
      </c>
      <c r="C23" s="18">
        <f t="shared" ref="C23" si="2">C7*100/C$5</f>
        <v>21.19200227232432</v>
      </c>
      <c r="D23" s="18">
        <f t="shared" ref="D23" si="3">D7*100/D$5</f>
        <v>24.673111757458297</v>
      </c>
      <c r="E23" s="25"/>
      <c r="F23" s="25"/>
      <c r="G23" s="35"/>
      <c r="H23" s="39"/>
      <c r="I23" s="35"/>
      <c r="J23" s="35"/>
      <c r="K23" s="35"/>
    </row>
    <row r="24" spans="1:18" s="2" customFormat="1" ht="21" customHeight="1">
      <c r="A24" s="24" t="s">
        <v>9</v>
      </c>
      <c r="B24" s="18">
        <f t="shared" ref="B24" si="4">B8*100/B$5</f>
        <v>26.448060461796487</v>
      </c>
      <c r="C24" s="18">
        <f t="shared" ref="C24" si="5">C8*100/C$5</f>
        <v>28.630693002271517</v>
      </c>
      <c r="D24" s="18">
        <f t="shared" ref="D24" si="6">D8*100/D$5</f>
        <v>23.669288327003141</v>
      </c>
      <c r="F24" s="35"/>
      <c r="G24" s="35"/>
      <c r="H24" s="35"/>
      <c r="I24" s="35"/>
      <c r="J24" s="35"/>
      <c r="K24" s="35"/>
    </row>
    <row r="25" spans="1:18" s="2" customFormat="1" ht="21" customHeight="1">
      <c r="A25" s="24" t="s">
        <v>10</v>
      </c>
      <c r="B25" s="18">
        <f t="shared" ref="B25" si="7">B9*100/B$5</f>
        <v>16.171669714802288</v>
      </c>
      <c r="C25" s="18">
        <f t="shared" ref="C25" si="8">C9*100/C$5</f>
        <v>17.700719765896029</v>
      </c>
      <c r="D25" s="18">
        <f t="shared" ref="D25" si="9">D9*100/D$5</f>
        <v>14.224992206842613</v>
      </c>
      <c r="F25" s="35"/>
      <c r="G25" s="35"/>
      <c r="H25" s="35"/>
      <c r="I25" s="35"/>
      <c r="J25" s="35"/>
      <c r="K25" s="35"/>
    </row>
    <row r="26" spans="1:18" s="2" customFormat="1" ht="21" customHeight="1">
      <c r="A26" s="2" t="s">
        <v>11</v>
      </c>
      <c r="B26" s="18">
        <f t="shared" ref="B26" si="10">B10*100/B$5</f>
        <v>16.257427867918501</v>
      </c>
      <c r="C26" s="18">
        <f t="shared" ref="C26" si="11">C10*100/C$5</f>
        <v>17.653395089832685</v>
      </c>
      <c r="D26" s="18">
        <f t="shared" ref="D26" si="12">D10*100/D$5</f>
        <v>14.480181929627962</v>
      </c>
      <c r="F26" s="35"/>
    </row>
    <row r="27" spans="1:18" s="2" customFormat="1" ht="21" customHeight="1">
      <c r="A27" s="53" t="s">
        <v>12</v>
      </c>
      <c r="B27" s="18">
        <f t="shared" ref="B27" si="13">B11*100/B$5</f>
        <v>13.010736635880853</v>
      </c>
      <c r="C27" s="18">
        <f t="shared" ref="C27" si="14">C11*100/C$5</f>
        <v>14.167958323457166</v>
      </c>
      <c r="D27" s="18">
        <f t="shared" ref="D27" si="15">D11*100/D$5</f>
        <v>11.537444490004694</v>
      </c>
    </row>
    <row r="28" spans="1:18" s="2" customFormat="1" ht="21" customHeight="1">
      <c r="A28" s="53" t="s">
        <v>13</v>
      </c>
      <c r="B28" s="18">
        <f t="shared" ref="B28:B29" si="16">B12*100/B$5</f>
        <v>3.2466912320376489</v>
      </c>
      <c r="C28" s="18">
        <f t="shared" ref="C28:C29" si="17">C12*100/C$5</f>
        <v>3.485436766375519</v>
      </c>
      <c r="D28" s="18">
        <f t="shared" ref="D28:D29" si="18">D12*100/D$5</f>
        <v>2.9427374396232673</v>
      </c>
    </row>
    <row r="29" spans="1:18" s="2" customFormat="1" ht="21" customHeight="1">
      <c r="A29" s="54" t="s">
        <v>14</v>
      </c>
      <c r="B29" s="44">
        <f t="shared" si="16"/>
        <v>0</v>
      </c>
      <c r="C29" s="44">
        <f t="shared" si="17"/>
        <v>0</v>
      </c>
      <c r="D29" s="44">
        <f t="shared" si="18"/>
        <v>0</v>
      </c>
      <c r="G29" s="24"/>
      <c r="H29" s="24"/>
      <c r="J29" s="36"/>
      <c r="K29" s="36"/>
      <c r="L29" s="37"/>
      <c r="N29" s="37"/>
      <c r="O29" s="37"/>
      <c r="P29" s="37"/>
      <c r="Q29" s="26"/>
      <c r="R29" s="26"/>
    </row>
    <row r="30" spans="1:18" s="2" customFormat="1" ht="21" customHeight="1">
      <c r="A30" s="2" t="s">
        <v>15</v>
      </c>
      <c r="B30" s="18">
        <f t="shared" ref="B30" si="19">B14*100/B$5</f>
        <v>12.016995286830321</v>
      </c>
      <c r="C30" s="18">
        <f t="shared" ref="C30" si="20">C14*100/C$5</f>
        <v>9.32498041176129</v>
      </c>
      <c r="D30" s="18">
        <f t="shared" ref="D30" si="21">D14*100/D$5</f>
        <v>15.444281598444528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8" s="2" customFormat="1" ht="21" customHeight="1">
      <c r="A31" s="54" t="s">
        <v>16</v>
      </c>
      <c r="B31" s="18">
        <f t="shared" ref="B31" si="22">B15*100/B$5</f>
        <v>7.698095128723236</v>
      </c>
      <c r="C31" s="18">
        <f t="shared" ref="C31" si="23">C15*100/C$5</f>
        <v>6.0271506687669198</v>
      </c>
      <c r="D31" s="18">
        <f t="shared" ref="D31" si="24">D15*100/D$5</f>
        <v>9.8254224813628976</v>
      </c>
      <c r="G31" s="5"/>
      <c r="H31" s="5"/>
      <c r="I31" s="35"/>
      <c r="J31" s="5"/>
      <c r="K31" s="5"/>
      <c r="L31" s="5"/>
      <c r="M31" s="35"/>
      <c r="N31" s="5"/>
      <c r="O31" s="5"/>
      <c r="P31" s="5"/>
      <c r="Q31" s="5"/>
      <c r="R31" s="10"/>
    </row>
    <row r="32" spans="1:18" s="2" customFormat="1" ht="21" customHeight="1">
      <c r="A32" s="54" t="s">
        <v>17</v>
      </c>
      <c r="B32" s="18">
        <f t="shared" ref="B32" si="25">B16*100/B$5</f>
        <v>2.8223248835671471</v>
      </c>
      <c r="C32" s="18">
        <f t="shared" ref="C32" si="26">C16*100/C$5</f>
        <v>2.3634939737818752</v>
      </c>
      <c r="D32" s="18">
        <f t="shared" ref="D32" si="27">D16*100/D$5</f>
        <v>3.4064805905000699</v>
      </c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</row>
    <row r="33" spans="1:18" s="2" customFormat="1" ht="21" customHeight="1">
      <c r="A33" s="54" t="s">
        <v>18</v>
      </c>
      <c r="B33" s="18">
        <f t="shared" ref="B33" si="28">B17*100/B$5</f>
        <v>1.4965752745399379</v>
      </c>
      <c r="C33" s="18">
        <f t="shared" ref="C33" si="29">C17*100/C$5</f>
        <v>0.93433576921249484</v>
      </c>
      <c r="D33" s="18">
        <f t="shared" ref="D33" si="30">D17*100/D$5</f>
        <v>2.2123785265815594</v>
      </c>
      <c r="G33" s="11"/>
      <c r="H33" s="11"/>
      <c r="I33" s="11"/>
      <c r="J33" s="11"/>
      <c r="K33" s="11"/>
      <c r="L33" s="8"/>
      <c r="M33" s="8"/>
      <c r="N33" s="8"/>
      <c r="O33" s="8"/>
      <c r="P33" s="8"/>
      <c r="Q33" s="8"/>
      <c r="R33" s="8"/>
    </row>
    <row r="34" spans="1:18" s="2" customFormat="1" ht="21" customHeight="1">
      <c r="A34" s="26" t="s">
        <v>19</v>
      </c>
      <c r="B34" s="44">
        <f t="shared" ref="B34:D34" si="31">B18*100/B$5</f>
        <v>0</v>
      </c>
      <c r="C34" s="44">
        <f t="shared" si="31"/>
        <v>0</v>
      </c>
      <c r="D34" s="44">
        <f t="shared" si="31"/>
        <v>0</v>
      </c>
      <c r="F34" s="8"/>
      <c r="G34" s="45"/>
      <c r="H34" s="45"/>
      <c r="I34" s="45"/>
      <c r="J34" s="45"/>
      <c r="K34" s="45"/>
      <c r="L34" s="8"/>
      <c r="M34" s="8"/>
      <c r="N34" s="8"/>
      <c r="O34" s="8"/>
      <c r="P34" s="8"/>
      <c r="Q34" s="8"/>
      <c r="R34" s="8"/>
    </row>
    <row r="35" spans="1:18" s="2" customFormat="1" ht="21" customHeight="1" thickBot="1">
      <c r="A35" s="48" t="s">
        <v>20</v>
      </c>
      <c r="B35" s="49">
        <f t="shared" ref="B35" si="32">B19*100/B$5</f>
        <v>0.47238098625523522</v>
      </c>
      <c r="C35" s="49">
        <f t="shared" ref="C35" si="33">C19*100/C$5</f>
        <v>0.53663277126497766</v>
      </c>
      <c r="D35" s="49">
        <f t="shared" ref="D35" si="34">D19*100/D$5</f>
        <v>0.39058019455763371</v>
      </c>
      <c r="E35" s="50"/>
      <c r="F35" s="8"/>
      <c r="G35" s="46"/>
      <c r="H35" s="46"/>
      <c r="I35" s="46"/>
      <c r="J35" s="47"/>
      <c r="K35" s="46"/>
      <c r="L35" s="8"/>
      <c r="M35" s="8"/>
      <c r="N35" s="8"/>
      <c r="O35" s="8"/>
      <c r="P35" s="8"/>
      <c r="Q35" s="8"/>
      <c r="R35" s="8"/>
    </row>
    <row r="36" spans="1:18" s="14" customFormat="1" ht="26.25" customHeight="1">
      <c r="A36" s="14" t="s">
        <v>22</v>
      </c>
      <c r="G36" s="56"/>
      <c r="H36" s="56"/>
      <c r="I36" s="56"/>
      <c r="J36" s="56"/>
      <c r="K36" s="56"/>
    </row>
    <row r="37" spans="1:18" ht="26.25" customHeight="1">
      <c r="E37" s="33"/>
      <c r="F37" s="33"/>
    </row>
    <row r="38" spans="1:18" ht="26.25" customHeight="1">
      <c r="E38" s="33"/>
      <c r="F38" s="33"/>
    </row>
    <row r="39" spans="1:18" ht="26.25" customHeight="1">
      <c r="E39" s="33"/>
      <c r="F39" s="33"/>
    </row>
  </sheetData>
  <phoneticPr fontId="0" type="noConversion"/>
  <pageMargins left="1.1811023622047245" right="0.47244094488188981" top="0.98425196850393704" bottom="0.78740157480314965" header="0.51181102362204722" footer="0.51181102362204722"/>
  <pageSetup paperSize="9" firstPageNumber="7" orientation="portrait" useFirstPageNumber="1" horizontalDpi="300" verticalDpi="300" r:id="rId1"/>
  <headerFooter alignWithMargins="0">
    <oddHeader>&amp;R&amp;"TH SarabunPSK,Bold"&amp;16 33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2017-02-02T04:47:30Z</cp:lastPrinted>
  <dcterms:created xsi:type="dcterms:W3CDTF">2000-11-20T04:06:35Z</dcterms:created>
  <dcterms:modified xsi:type="dcterms:W3CDTF">2017-03-03T03:27:29Z</dcterms:modified>
</cp:coreProperties>
</file>