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D15" i="22"/>
  <c r="C15"/>
  <c r="D11"/>
  <c r="C11"/>
  <c r="D6" l="1"/>
  <c r="D29" s="1"/>
  <c r="C6"/>
  <c r="C26" s="1"/>
  <c r="B11"/>
  <c r="C24" l="1"/>
  <c r="D26"/>
  <c r="D25"/>
  <c r="C25"/>
  <c r="D27"/>
  <c r="D23"/>
  <c r="D28"/>
  <c r="C32"/>
  <c r="D24"/>
  <c r="C23"/>
  <c r="C28"/>
  <c r="B6"/>
  <c r="B20"/>
  <c r="B19"/>
  <c r="B18"/>
  <c r="B17"/>
  <c r="B16"/>
  <c r="B14"/>
  <c r="B13"/>
  <c r="B10"/>
  <c r="B9"/>
  <c r="B8"/>
  <c r="B7"/>
  <c r="B23" s="1"/>
  <c r="B12" l="1"/>
  <c r="B15"/>
  <c r="C36" l="1"/>
  <c r="C35"/>
  <c r="C33"/>
  <c r="C29"/>
  <c r="C30"/>
  <c r="C34"/>
  <c r="B27"/>
  <c r="D32"/>
  <c r="D36"/>
  <c r="D33"/>
  <c r="D35"/>
  <c r="D34"/>
  <c r="D30"/>
  <c r="D31" l="1"/>
  <c r="C31"/>
  <c r="C27"/>
  <c r="D22"/>
  <c r="B26"/>
  <c r="B34"/>
  <c r="B32"/>
  <c r="B25"/>
  <c r="B28"/>
  <c r="B24"/>
  <c r="B29"/>
  <c r="B30"/>
  <c r="B33"/>
  <c r="B35"/>
  <c r="B36"/>
  <c r="C22" l="1"/>
  <c r="B3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<sst xmlns="http://schemas.openxmlformats.org/spreadsheetml/2006/main" count="40" uniqueCount="25">
  <si>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</si>
  <si>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</si>
  <si>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</si>
  <si>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</si>
  <si>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</si>
  <si>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</si>
  <si>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</si>
  <si>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</si>
  <si>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</si>
  <si>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</si>
  <si>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</si>
  <si>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</si>
  <si>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</si>
  <si>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</si>
  <si>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</si>
  <si>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</si>
  <si>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</si>
  <si>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</si>
  <si>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</si>
  <si>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</si>
  <si>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</si>
  <si>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</si>
  <si>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</si>
  <si>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2558</t>
  </si>
  <si>
    <t xml:space="preserve">                     เดือนกรกฎาคม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</si>
</sst>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zoomScale="80" zoomScaleNormal="75" zoomScaleSheetLayoutView="80" workbookViewId="0">
      <selection activeCell="N28" sqref="N28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8"/>
      <c r="B5" s="31" t="s">
        <v>20</v>
      </c>
      <c r="C5" s="31"/>
      <c r="D5" s="31"/>
    </row>
    <row r="6" spans="1:6" s="8" customFormat="1" ht="21" customHeight="1">
      <c r="A6" s="27" t="s">
        <v>3</v>
      </c>
      <c r="B6" s="29">
        <f>SUM(C6:D6)</f>
        <v>305298</v>
      </c>
      <c r="C6" s="29">
        <f t="shared" ref="C6:D6" si="0">C7+C8+C9+C10+C11+C15+C19+C20</f>
        <v>167150</v>
      </c>
      <c r="D6" s="29">
        <f t="shared" si="0"/>
        <v>138148</v>
      </c>
    </row>
    <row r="7" spans="1:6" s="11" customFormat="1" ht="24.95" customHeight="1">
      <c r="A7" s="14" t="s">
        <v>7</v>
      </c>
      <c r="B7" s="15">
        <f>SUM(C7:D7)</f>
        <v>4438</v>
      </c>
      <c r="C7" s="16">
        <v>2176</v>
      </c>
      <c r="D7" s="16">
        <v>2262</v>
      </c>
      <c r="E7" s="9"/>
      <c r="F7" s="9"/>
    </row>
    <row r="8" spans="1:6" s="11" customFormat="1" ht="24.95" customHeight="1">
      <c r="A8" s="4" t="s">
        <v>6</v>
      </c>
      <c r="B8" s="15">
        <f t="shared" ref="B8:B20" si="1">SUM(C8:D8)</f>
        <v>86261</v>
      </c>
      <c r="C8" s="16">
        <v>47496</v>
      </c>
      <c r="D8" s="16">
        <v>38765</v>
      </c>
      <c r="F8" s="10"/>
    </row>
    <row r="9" spans="1:6" s="11" customFormat="1" ht="24.95" customHeight="1">
      <c r="A9" s="12" t="s">
        <v>8</v>
      </c>
      <c r="B9" s="15">
        <f t="shared" si="1"/>
        <v>95612</v>
      </c>
      <c r="C9" s="16">
        <v>47699</v>
      </c>
      <c r="D9" s="16">
        <v>47913</v>
      </c>
      <c r="F9" s="10"/>
    </row>
    <row r="10" spans="1:6" s="11" customFormat="1" ht="24.95" customHeight="1">
      <c r="A10" s="12" t="s">
        <v>9</v>
      </c>
      <c r="B10" s="15">
        <f t="shared" si="1"/>
        <v>52471</v>
      </c>
      <c r="C10" s="16">
        <v>32749</v>
      </c>
      <c r="D10" s="16">
        <v>19722</v>
      </c>
    </row>
    <row r="11" spans="1:6" ht="24.95" customHeight="1">
      <c r="A11" s="4" t="s">
        <v>10</v>
      </c>
      <c r="B11" s="15">
        <f t="shared" si="1"/>
        <v>37925</v>
      </c>
      <c r="C11" s="17">
        <f>SUM(C12:C14)</f>
        <v>23013</v>
      </c>
      <c r="D11" s="17">
        <f>SUM(D12:D14)</f>
        <v>14912</v>
      </c>
    </row>
    <row r="12" spans="1:6" ht="24.95" customHeight="1">
      <c r="A12" s="18" t="s">
        <v>11</v>
      </c>
      <c r="B12" s="15">
        <f t="shared" si="1"/>
        <v>33723</v>
      </c>
      <c r="C12" s="16">
        <v>20228</v>
      </c>
      <c r="D12" s="16">
        <v>13495</v>
      </c>
    </row>
    <row r="13" spans="1:6" ht="24.95" customHeight="1">
      <c r="A13" s="18" t="s">
        <v>12</v>
      </c>
      <c r="B13" s="15">
        <f t="shared" si="1"/>
        <v>4202</v>
      </c>
      <c r="C13" s="16">
        <v>2785</v>
      </c>
      <c r="D13" s="16">
        <v>1417</v>
      </c>
    </row>
    <row r="14" spans="1:6" ht="24.95" customHeight="1">
      <c r="A14" s="19" t="s">
        <v>19</v>
      </c>
      <c r="B14" s="15">
        <f t="shared" si="1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1"/>
        <v>28591</v>
      </c>
      <c r="C15" s="17">
        <f>SUM(C16:C18)</f>
        <v>14017</v>
      </c>
      <c r="D15" s="17">
        <f>SUM(D16:D18)</f>
        <v>14574</v>
      </c>
    </row>
    <row r="16" spans="1:6" s="11" customFormat="1" ht="24.95" customHeight="1">
      <c r="A16" s="19" t="s">
        <v>14</v>
      </c>
      <c r="B16" s="15">
        <f t="shared" si="1"/>
        <v>13334</v>
      </c>
      <c r="C16" s="15">
        <v>6674</v>
      </c>
      <c r="D16" s="15">
        <v>6660</v>
      </c>
    </row>
    <row r="17" spans="1:4" s="11" customFormat="1" ht="24.95" customHeight="1">
      <c r="A17" s="19" t="s">
        <v>15</v>
      </c>
      <c r="B17" s="15">
        <f t="shared" si="1"/>
        <v>7978</v>
      </c>
      <c r="C17" s="15">
        <v>4063</v>
      </c>
      <c r="D17" s="15">
        <v>3915</v>
      </c>
    </row>
    <row r="18" spans="1:4" s="11" customFormat="1" ht="24.95" customHeight="1">
      <c r="A18" s="19" t="s">
        <v>16</v>
      </c>
      <c r="B18" s="15">
        <f t="shared" si="1"/>
        <v>7279</v>
      </c>
      <c r="C18" s="15">
        <v>3280</v>
      </c>
      <c r="D18" s="15">
        <v>3999</v>
      </c>
    </row>
    <row r="19" spans="1:4" s="11" customFormat="1" ht="24.95" customHeight="1">
      <c r="A19" s="18" t="s">
        <v>17</v>
      </c>
      <c r="B19" s="15">
        <f t="shared" si="1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1"/>
        <v>0</v>
      </c>
      <c r="C20" s="20">
        <v>0</v>
      </c>
      <c r="D20" s="20">
        <v>0</v>
      </c>
    </row>
    <row r="21" spans="1:4" ht="23.25">
      <c r="B21" s="32" t="s">
        <v>4</v>
      </c>
      <c r="C21" s="32"/>
      <c r="D21" s="32"/>
    </row>
    <row r="22" spans="1:4" ht="18.75" customHeight="1">
      <c r="A22" s="7" t="s">
        <v>3</v>
      </c>
      <c r="B22" s="21">
        <f>SUM(B23:B27,B31)</f>
        <v>99.98</v>
      </c>
      <c r="C22" s="21">
        <f>SUM(C23:C27,C31)</f>
        <v>100</v>
      </c>
      <c r="D22" s="21">
        <f>SUM(D23:D27,D31)</f>
        <v>100</v>
      </c>
    </row>
    <row r="23" spans="1:4" ht="24.95" customHeight="1">
      <c r="A23" s="14" t="s">
        <v>7</v>
      </c>
      <c r="B23" s="22">
        <f>+B7/$B$6*100-0.02</f>
        <v>1.4336616682716559</v>
      </c>
      <c r="C23" s="22">
        <f>+C7/$C$6*100</f>
        <v>1.3018247083457972</v>
      </c>
      <c r="D23" s="22">
        <f t="shared" ref="D23:D28" si="2">+D7/$D$6*100</f>
        <v>1.6373744100529866</v>
      </c>
    </row>
    <row r="24" spans="1:4" ht="24.95" customHeight="1">
      <c r="A24" s="4" t="s">
        <v>6</v>
      </c>
      <c r="B24" s="22">
        <f t="shared" ref="B24:B30" si="3">+B8/$B$6*100</f>
        <v>28.254688861374788</v>
      </c>
      <c r="C24" s="22">
        <f>+C8/$C$6*100</f>
        <v>28.415195931797786</v>
      </c>
      <c r="D24" s="22">
        <f t="shared" si="2"/>
        <v>28.060485855748908</v>
      </c>
    </row>
    <row r="25" spans="1:4" ht="24.95" customHeight="1">
      <c r="A25" s="12" t="s">
        <v>8</v>
      </c>
      <c r="B25" s="22">
        <f t="shared" si="3"/>
        <v>31.317597887965203</v>
      </c>
      <c r="C25" s="22">
        <f>+C9/$C$6*100</f>
        <v>28.536643733173793</v>
      </c>
      <c r="D25" s="22">
        <f t="shared" si="2"/>
        <v>34.682369632567969</v>
      </c>
    </row>
    <row r="26" spans="1:4" ht="24.95" customHeight="1">
      <c r="A26" s="12" t="s">
        <v>9</v>
      </c>
      <c r="B26" s="22">
        <f>+B10/$B$6*100</f>
        <v>17.186814194655714</v>
      </c>
      <c r="C26" s="22">
        <f>+C10/$C$6*100</f>
        <v>19.592581513610529</v>
      </c>
      <c r="D26" s="22">
        <f t="shared" si="2"/>
        <v>14.275993861655618</v>
      </c>
    </row>
    <row r="27" spans="1:4" ht="24.95" customHeight="1">
      <c r="A27" s="4" t="s">
        <v>10</v>
      </c>
      <c r="B27" s="22">
        <f>+B11/$B$6*100</f>
        <v>12.422289042181738</v>
      </c>
      <c r="C27" s="22">
        <f>SUM(C28:C30)</f>
        <v>13.767873167813342</v>
      </c>
      <c r="D27" s="22">
        <f t="shared" si="2"/>
        <v>10.794220690853287</v>
      </c>
    </row>
    <row r="28" spans="1:4" ht="24.95" customHeight="1">
      <c r="A28" s="18" t="s">
        <v>11</v>
      </c>
      <c r="B28" s="22">
        <f t="shared" si="3"/>
        <v>11.045928895701906</v>
      </c>
      <c r="C28" s="22">
        <f>(+C12/$C$6*100)</f>
        <v>12.101705055339515</v>
      </c>
      <c r="D28" s="22">
        <f t="shared" si="2"/>
        <v>9.7685091351304401</v>
      </c>
    </row>
    <row r="29" spans="1:4" ht="24.95" customHeight="1">
      <c r="A29" s="18" t="s">
        <v>12</v>
      </c>
      <c r="B29" s="22">
        <f t="shared" si="3"/>
        <v>1.376360146479833</v>
      </c>
      <c r="C29" s="22">
        <f t="shared" ref="C29:C36" si="4">+C13/$C$6*100</f>
        <v>1.6661681124738259</v>
      </c>
      <c r="D29" s="22">
        <f>+D13/$D$6*100</f>
        <v>1.025711555722848</v>
      </c>
    </row>
    <row r="30" spans="1:4" ht="24.95" customHeight="1">
      <c r="A30" s="19" t="s">
        <v>19</v>
      </c>
      <c r="B30" s="22">
        <f t="shared" si="3"/>
        <v>0</v>
      </c>
      <c r="C30" s="22">
        <f t="shared" si="4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9.3649483455509053</v>
      </c>
      <c r="C31" s="22">
        <f>SUM(C32:C34)</f>
        <v>8.3858809452587479</v>
      </c>
      <c r="D31" s="22">
        <f>SUM(D32:D34)</f>
        <v>10.549555549121234</v>
      </c>
    </row>
    <row r="32" spans="1:4" ht="24.95" customHeight="1">
      <c r="A32" s="19" t="s">
        <v>14</v>
      </c>
      <c r="B32" s="22">
        <f>+B16/$B$6*100</f>
        <v>4.3675359812380039</v>
      </c>
      <c r="C32" s="22">
        <f>+C16/$C$6*100</f>
        <v>3.9928208196230925</v>
      </c>
      <c r="D32" s="22">
        <f t="shared" ref="D32:D36" si="5">+D16/$D$6*100</f>
        <v>4.8209166980339928</v>
      </c>
    </row>
    <row r="33" spans="1:4" ht="24.95" customHeight="1">
      <c r="A33" s="19" t="s">
        <v>15</v>
      </c>
      <c r="B33" s="22">
        <f>+B17/$B$6*100</f>
        <v>2.6131844951490022</v>
      </c>
      <c r="C33" s="22">
        <f t="shared" si="4"/>
        <v>2.4307508226144181</v>
      </c>
      <c r="D33" s="22">
        <f t="shared" si="5"/>
        <v>2.833917248168631</v>
      </c>
    </row>
    <row r="34" spans="1:4" ht="24.95" customHeight="1">
      <c r="A34" s="19" t="s">
        <v>16</v>
      </c>
      <c r="B34" s="22">
        <f>+B18/$B$6*100</f>
        <v>2.3842278691638987</v>
      </c>
      <c r="C34" s="22">
        <f t="shared" si="4"/>
        <v>1.9623093030212382</v>
      </c>
      <c r="D34" s="22">
        <f>+D18/$D$6*100</f>
        <v>2.8947216029186089</v>
      </c>
    </row>
    <row r="35" spans="1:4" ht="24.95" customHeight="1">
      <c r="A35" s="18" t="s">
        <v>17</v>
      </c>
      <c r="B35" s="25">
        <f>+B19/$B$6*100</f>
        <v>0</v>
      </c>
      <c r="C35" s="22">
        <f t="shared" si="4"/>
        <v>0</v>
      </c>
      <c r="D35" s="22">
        <f t="shared" si="5"/>
        <v>0</v>
      </c>
    </row>
    <row r="36" spans="1:4" ht="24.95" customHeight="1">
      <c r="A36" s="23" t="s">
        <v>18</v>
      </c>
      <c r="B36" s="26">
        <f>+B20/$B$6*100</f>
        <v>0</v>
      </c>
      <c r="C36" s="24">
        <f t="shared" si="4"/>
        <v>0</v>
      </c>
      <c r="D36" s="24">
        <f t="shared" si="5"/>
        <v>0</v>
      </c>
    </row>
    <row r="37" spans="1:4" ht="8.25" customHeight="1">
      <c r="B37" s="13"/>
      <c r="C37" s="13"/>
      <c r="D37" s="13"/>
    </row>
    <row r="38" spans="1:4" s="30" customFormat="1" ht="24" customHeight="1">
      <c r="A38" s="30" t="s">
        <v>22</v>
      </c>
    </row>
    <row r="39" spans="1:4" s="30" customFormat="1" ht="23.25" customHeight="1">
      <c r="A39" s="30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2015-10-28T08:05:22Z</cp:lastPrinted>
  <dcterms:created xsi:type="dcterms:W3CDTF">2000-11-20T04:06:35Z</dcterms:created>
  <dcterms:modified xsi:type="dcterms:W3CDTF">2015-10-28T09:39:45Z</dcterms:modified>
</cp:coreProperties>
</file>