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3" sheetId="1" r:id="rId1"/>
  </sheets>
  <calcPr calcId="124519"/>
</workbook>
</file>

<file path=xl/calcChain.xml><?xml version="1.0" encoding="utf-8"?>
<calcChain xmlns="http://schemas.openxmlformats.org/spreadsheetml/2006/main">
  <c r="N29" i="1"/>
  <c r="P21"/>
  <c r="O21"/>
  <c r="N21"/>
  <c r="P17"/>
  <c r="P33" s="1"/>
  <c r="O17"/>
  <c r="N17"/>
  <c r="N33" s="1"/>
  <c r="P16"/>
  <c r="P32" s="1"/>
  <c r="O16"/>
  <c r="O32" s="1"/>
  <c r="N16"/>
  <c r="N32" s="1"/>
  <c r="P15"/>
  <c r="O15"/>
  <c r="O31" s="1"/>
  <c r="N15"/>
  <c r="N31" s="1"/>
  <c r="M14"/>
  <c r="L14"/>
  <c r="K14"/>
  <c r="J14"/>
  <c r="I14"/>
  <c r="H14"/>
  <c r="G14"/>
  <c r="F14"/>
  <c r="O14" s="1"/>
  <c r="O30" s="1"/>
  <c r="E14"/>
  <c r="N14" s="1"/>
  <c r="N30" s="1"/>
  <c r="D14"/>
  <c r="P14" s="1"/>
  <c r="P30" s="1"/>
  <c r="P13"/>
  <c r="P29" s="1"/>
  <c r="O13"/>
  <c r="N13"/>
  <c r="P12"/>
  <c r="P28" s="1"/>
  <c r="O12"/>
  <c r="O28" s="1"/>
  <c r="N12"/>
  <c r="N28" s="1"/>
  <c r="P11"/>
  <c r="P27" s="1"/>
  <c r="O11"/>
  <c r="O27" s="1"/>
  <c r="N11"/>
  <c r="N27" s="1"/>
  <c r="M10"/>
  <c r="L10"/>
  <c r="K10"/>
  <c r="J10"/>
  <c r="I10"/>
  <c r="H10"/>
  <c r="G10"/>
  <c r="F10"/>
  <c r="E10"/>
  <c r="N10" s="1"/>
  <c r="N26" s="1"/>
  <c r="D10"/>
  <c r="P10" s="1"/>
  <c r="P26" s="1"/>
  <c r="C10"/>
  <c r="O10" s="1"/>
  <c r="O26" s="1"/>
  <c r="P9"/>
  <c r="P25" s="1"/>
  <c r="O9"/>
  <c r="O25" s="1"/>
  <c r="N9"/>
  <c r="N25" s="1"/>
  <c r="P8"/>
  <c r="P24" s="1"/>
  <c r="O8"/>
  <c r="O24" s="1"/>
  <c r="N8"/>
  <c r="N24" s="1"/>
  <c r="P7"/>
  <c r="P23" s="1"/>
  <c r="O7"/>
  <c r="O23" s="1"/>
  <c r="N7"/>
  <c r="N23" s="1"/>
  <c r="P6"/>
  <c r="P22" s="1"/>
  <c r="O6"/>
  <c r="O22" s="1"/>
  <c r="N6"/>
  <c r="P5"/>
  <c r="O5"/>
  <c r="N5"/>
</calcChain>
</file>

<file path=xl/sharedStrings.xml><?xml version="1.0" encoding="utf-8"?>
<sst xmlns="http://schemas.openxmlformats.org/spreadsheetml/2006/main" count="78" uniqueCount="28">
  <si>
    <t>ตาราง 3  จำนวนและร้อยละของผู้มีงานทำ จำแนกตามระดับการศึกษาที่สำเร็จและเพศ พ.ศ. 2558</t>
  </si>
  <si>
    <t>ระดับการศึกษาที่สำเร็จ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</si>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</sst>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#,##0.0"/>
    <numFmt numFmtId="189" formatCode="0.0"/>
  </numFmts>
  <fonts count="12"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color rgb="FFC00000"/>
      <name val="TH SarabunPSK"/>
      <family val="2"/>
    </font>
    <font>
      <b/>
      <sz val="12"/>
      <color rgb="FFFF0000"/>
      <name val="TH SarabunPSK"/>
      <family val="2"/>
    </font>
    <font>
      <sz val="12"/>
      <color indexed="8"/>
      <name val="TH SarabunPSK"/>
      <family val="2"/>
    </font>
    <font>
      <sz val="12"/>
      <color rgb="FFC00000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3" fontId="7" fillId="0" borderId="1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0" fontId="9" fillId="0" borderId="10" xfId="0" applyFont="1" applyBorder="1" applyAlignment="1">
      <alignment vertical="center"/>
    </xf>
    <xf numFmtId="3" fontId="10" fillId="0" borderId="10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10" xfId="0" applyNumberFormat="1" applyFont="1" applyBorder="1" applyAlignment="1">
      <alignment horizontal="right"/>
    </xf>
    <xf numFmtId="0" fontId="11" fillId="0" borderId="10" xfId="0" applyNumberFormat="1" applyFont="1" applyFill="1" applyBorder="1" applyAlignment="1">
      <alignment horizontal="distributed" vertical="center"/>
    </xf>
    <xf numFmtId="3" fontId="11" fillId="0" borderId="0" xfId="0" applyNumberFormat="1" applyFont="1" applyAlignment="1">
      <alignment horizontal="right"/>
    </xf>
    <xf numFmtId="3" fontId="5" fillId="0" borderId="10" xfId="0" applyNumberFormat="1" applyFont="1" applyBorder="1" applyAlignment="1">
      <alignment horizontal="right"/>
    </xf>
    <xf numFmtId="0" fontId="3" fillId="0" borderId="10" xfId="0" applyNumberFormat="1" applyFont="1" applyFill="1" applyBorder="1" applyAlignment="1">
      <alignment horizontal="distributed" vertical="center"/>
    </xf>
    <xf numFmtId="187" fontId="5" fillId="0" borderId="10" xfId="0" applyNumberFormat="1" applyFont="1" applyFill="1" applyBorder="1" applyAlignment="1">
      <alignment horizontal="distributed" vertical="center"/>
    </xf>
    <xf numFmtId="3" fontId="3" fillId="0" borderId="10" xfId="0" applyNumberFormat="1" applyFont="1" applyBorder="1" applyAlignment="1">
      <alignment horizontal="right"/>
    </xf>
    <xf numFmtId="0" fontId="6" fillId="0" borderId="0" xfId="0" applyFont="1" applyBorder="1"/>
    <xf numFmtId="0" fontId="3" fillId="0" borderId="10" xfId="0" applyFont="1" applyBorder="1" applyAlignment="1">
      <alignment vertical="center"/>
    </xf>
    <xf numFmtId="0" fontId="3" fillId="0" borderId="10" xfId="0" applyFont="1" applyBorder="1" applyAlignment="1" applyProtection="1">
      <alignment horizontal="left" vertical="center"/>
    </xf>
    <xf numFmtId="3" fontId="10" fillId="0" borderId="10" xfId="0" applyNumberFormat="1" applyFont="1" applyBorder="1"/>
    <xf numFmtId="3" fontId="10" fillId="0" borderId="0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 applyBorder="1"/>
    <xf numFmtId="3" fontId="5" fillId="0" borderId="10" xfId="0" applyNumberFormat="1" applyFont="1" applyBorder="1"/>
    <xf numFmtId="188" fontId="3" fillId="0" borderId="10" xfId="0" applyNumberFormat="1" applyFont="1" applyBorder="1" applyAlignment="1" applyProtection="1">
      <alignment horizontal="left" vertical="center"/>
    </xf>
    <xf numFmtId="187" fontId="10" fillId="0" borderId="0" xfId="0" applyNumberFormat="1" applyFont="1" applyFill="1" applyBorder="1" applyAlignment="1">
      <alignment horizontal="distributed" vertical="center"/>
    </xf>
    <xf numFmtId="187" fontId="11" fillId="0" borderId="10" xfId="0" applyNumberFormat="1" applyFont="1" applyFill="1" applyBorder="1" applyAlignment="1">
      <alignment horizontal="distributed" vertical="center"/>
    </xf>
    <xf numFmtId="187" fontId="11" fillId="0" borderId="0" xfId="0" applyNumberFormat="1" applyFont="1" applyFill="1" applyBorder="1" applyAlignment="1">
      <alignment horizontal="distributed" vertical="center"/>
    </xf>
    <xf numFmtId="187" fontId="3" fillId="0" borderId="10" xfId="0" applyNumberFormat="1" applyFont="1" applyFill="1" applyBorder="1" applyAlignment="1">
      <alignment horizontal="distributed" vertical="center"/>
    </xf>
    <xf numFmtId="187" fontId="3" fillId="0" borderId="12" xfId="0" applyNumberFormat="1" applyFont="1" applyFill="1" applyBorder="1" applyAlignment="1">
      <alignment horizontal="distributed" vertical="center"/>
    </xf>
    <xf numFmtId="3" fontId="10" fillId="0" borderId="0" xfId="0" applyNumberFormat="1" applyFont="1" applyFill="1" applyAlignment="1">
      <alignment horizontal="right"/>
    </xf>
    <xf numFmtId="0" fontId="3" fillId="0" borderId="0" xfId="0" applyFont="1" applyFill="1" applyBorder="1"/>
    <xf numFmtId="0" fontId="6" fillId="0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9" fontId="7" fillId="0" borderId="10" xfId="0" applyNumberFormat="1" applyFont="1" applyFill="1" applyBorder="1"/>
    <xf numFmtId="189" fontId="7" fillId="0" borderId="11" xfId="0" applyNumberFormat="1" applyFont="1" applyFill="1" applyBorder="1"/>
    <xf numFmtId="189" fontId="4" fillId="0" borderId="10" xfId="0" applyNumberFormat="1" applyFont="1" applyFill="1" applyBorder="1"/>
    <xf numFmtId="189" fontId="4" fillId="0" borderId="10" xfId="0" applyNumberFormat="1" applyFont="1" applyBorder="1"/>
    <xf numFmtId="188" fontId="4" fillId="0" borderId="10" xfId="0" applyNumberFormat="1" applyFont="1" applyBorder="1" applyAlignment="1">
      <alignment horizontal="right"/>
    </xf>
    <xf numFmtId="188" fontId="10" fillId="0" borderId="10" xfId="0" applyNumberFormat="1" applyFont="1" applyFill="1" applyBorder="1" applyAlignment="1">
      <alignment horizontal="right"/>
    </xf>
    <xf numFmtId="188" fontId="10" fillId="0" borderId="11" xfId="0" applyNumberFormat="1" applyFont="1" applyFill="1" applyBorder="1" applyAlignment="1">
      <alignment horizontal="right"/>
    </xf>
    <xf numFmtId="188" fontId="10" fillId="0" borderId="0" xfId="0" applyNumberFormat="1" applyFont="1" applyFill="1" applyBorder="1" applyAlignment="1">
      <alignment horizontal="right"/>
    </xf>
    <xf numFmtId="188" fontId="11" fillId="0" borderId="10" xfId="0" applyNumberFormat="1" applyFont="1" applyFill="1" applyBorder="1" applyAlignment="1">
      <alignment horizontal="right"/>
    </xf>
    <xf numFmtId="188" fontId="3" fillId="0" borderId="10" xfId="0" applyNumberFormat="1" applyFont="1" applyFill="1" applyBorder="1" applyAlignment="1">
      <alignment horizontal="right"/>
    </xf>
    <xf numFmtId="188" fontId="5" fillId="0" borderId="10" xfId="0" applyNumberFormat="1" applyFont="1" applyBorder="1" applyAlignment="1">
      <alignment horizontal="right"/>
    </xf>
    <xf numFmtId="188" fontId="3" fillId="0" borderId="10" xfId="0" applyNumberFormat="1" applyFont="1" applyBorder="1" applyAlignment="1">
      <alignment horizontal="right"/>
    </xf>
    <xf numFmtId="187" fontId="10" fillId="0" borderId="10" xfId="0" applyNumberFormat="1" applyFont="1" applyFill="1" applyBorder="1" applyAlignment="1">
      <alignment horizontal="distributed" vertical="center"/>
    </xf>
    <xf numFmtId="0" fontId="3" fillId="0" borderId="8" xfId="0" applyFont="1" applyBorder="1" applyAlignment="1" applyProtection="1">
      <alignment horizontal="left" vertical="center"/>
    </xf>
    <xf numFmtId="187" fontId="10" fillId="0" borderId="8" xfId="0" applyNumberFormat="1" applyFont="1" applyFill="1" applyBorder="1" applyAlignment="1">
      <alignment horizontal="distributed" vertical="center"/>
    </xf>
    <xf numFmtId="187" fontId="3" fillId="0" borderId="8" xfId="0" applyNumberFormat="1" applyFont="1" applyFill="1" applyBorder="1" applyAlignment="1">
      <alignment horizontal="distributed" vertical="center"/>
    </xf>
    <xf numFmtId="188" fontId="2" fillId="0" borderId="0" xfId="0" applyNumberFormat="1" applyFont="1" applyBorder="1"/>
    <xf numFmtId="188" fontId="5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P37"/>
  <sheetViews>
    <sheetView tabSelected="1" workbookViewId="0">
      <selection activeCell="S13" sqref="S13"/>
    </sheetView>
  </sheetViews>
  <sheetFormatPr defaultRowHeight="18.75"/>
  <cols>
    <col min="1" max="1" width="19.28515625" style="2" customWidth="1"/>
    <col min="2" max="3" width="8.85546875" style="2" hidden="1" customWidth="1"/>
    <col min="4" max="4" width="8.85546875" style="6" hidden="1" customWidth="1"/>
    <col min="5" max="6" width="8.85546875" style="2" hidden="1" customWidth="1"/>
    <col min="7" max="7" width="8.85546875" style="6" hidden="1" customWidth="1"/>
    <col min="8" max="9" width="8.85546875" style="2" hidden="1" customWidth="1"/>
    <col min="10" max="10" width="8.85546875" style="6" hidden="1" customWidth="1"/>
    <col min="11" max="12" width="8.85546875" style="2" hidden="1" customWidth="1"/>
    <col min="13" max="13" width="8.85546875" style="6" hidden="1" customWidth="1"/>
    <col min="14" max="15" width="8.85546875" style="2" customWidth="1"/>
    <col min="16" max="16" width="8.5703125" style="6" customWidth="1"/>
    <col min="17" max="16384" width="9.140625" style="6"/>
  </cols>
  <sheetData>
    <row r="1" spans="1:16" ht="23.25" customHeight="1">
      <c r="A1" s="1" t="s">
        <v>0</v>
      </c>
      <c r="D1" s="3"/>
      <c r="G1" s="3"/>
      <c r="H1" s="4"/>
      <c r="I1" s="4"/>
      <c r="J1" s="5"/>
      <c r="K1" s="4"/>
      <c r="L1" s="4"/>
      <c r="M1" s="5"/>
      <c r="N1" s="4"/>
      <c r="O1" s="4"/>
      <c r="P1" s="5"/>
    </row>
    <row r="2" spans="1:16" ht="16.5" customHeight="1">
      <c r="A2" s="7" t="s">
        <v>1</v>
      </c>
      <c r="B2" s="8" t="s">
        <v>2</v>
      </c>
      <c r="C2" s="9"/>
      <c r="D2" s="9"/>
      <c r="E2" s="8" t="s">
        <v>3</v>
      </c>
      <c r="F2" s="9"/>
      <c r="G2" s="9"/>
      <c r="H2" s="8" t="s">
        <v>4</v>
      </c>
      <c r="I2" s="9"/>
      <c r="J2" s="9"/>
      <c r="K2" s="10" t="s">
        <v>5</v>
      </c>
      <c r="L2" s="11"/>
      <c r="M2" s="12"/>
      <c r="N2" s="13" t="s">
        <v>6</v>
      </c>
      <c r="O2" s="14"/>
      <c r="P2" s="15"/>
    </row>
    <row r="3" spans="1:16" s="19" customFormat="1" ht="16.5" customHeight="1">
      <c r="A3" s="16"/>
      <c r="B3" s="17" t="s">
        <v>7</v>
      </c>
      <c r="C3" s="17" t="s">
        <v>8</v>
      </c>
      <c r="D3" s="17" t="s">
        <v>9</v>
      </c>
      <c r="E3" s="17" t="s">
        <v>7</v>
      </c>
      <c r="F3" s="17" t="s">
        <v>8</v>
      </c>
      <c r="G3" s="17" t="s">
        <v>9</v>
      </c>
      <c r="H3" s="17" t="s">
        <v>7</v>
      </c>
      <c r="I3" s="17" t="s">
        <v>8</v>
      </c>
      <c r="J3" s="17" t="s">
        <v>9</v>
      </c>
      <c r="K3" s="18" t="s">
        <v>7</v>
      </c>
      <c r="L3" s="18" t="s">
        <v>8</v>
      </c>
      <c r="M3" s="18" t="s">
        <v>9</v>
      </c>
      <c r="N3" s="18" t="s">
        <v>7</v>
      </c>
      <c r="O3" s="18" t="s">
        <v>8</v>
      </c>
      <c r="P3" s="18" t="s">
        <v>9</v>
      </c>
    </row>
    <row r="4" spans="1:16" s="19" customFormat="1" ht="16.5" customHeight="1">
      <c r="A4" s="20"/>
      <c r="B4" s="21"/>
      <c r="C4" s="22"/>
      <c r="D4" s="22"/>
      <c r="E4" s="22"/>
      <c r="F4" s="22"/>
      <c r="G4" s="22"/>
      <c r="H4" s="21"/>
      <c r="I4" s="23" t="s">
        <v>10</v>
      </c>
      <c r="J4" s="24"/>
      <c r="K4" s="25"/>
      <c r="L4" s="25"/>
      <c r="M4" s="25"/>
      <c r="N4" s="25"/>
      <c r="O4" s="25"/>
      <c r="P4" s="26"/>
    </row>
    <row r="5" spans="1:16" s="19" customFormat="1" ht="15.75" customHeight="1">
      <c r="A5" s="27" t="s">
        <v>11</v>
      </c>
      <c r="B5" s="28">
        <v>536181.47</v>
      </c>
      <c r="C5" s="28">
        <v>309452.94</v>
      </c>
      <c r="D5" s="29">
        <v>226727.54</v>
      </c>
      <c r="E5" s="30">
        <v>552262</v>
      </c>
      <c r="F5" s="30">
        <v>313314</v>
      </c>
      <c r="G5" s="31">
        <v>238948</v>
      </c>
      <c r="H5" s="32">
        <v>598290</v>
      </c>
      <c r="I5" s="32">
        <v>319050</v>
      </c>
      <c r="J5" s="32">
        <v>279240</v>
      </c>
      <c r="K5" s="32">
        <v>592163</v>
      </c>
      <c r="L5" s="32">
        <v>312212</v>
      </c>
      <c r="M5" s="32">
        <v>279951</v>
      </c>
      <c r="N5" s="33">
        <f>(B5+E5+H5+K5)/4</f>
        <v>569724.11749999993</v>
      </c>
      <c r="O5" s="33">
        <f>(C5+F5+I5+L5)/4</f>
        <v>313507.23499999999</v>
      </c>
      <c r="P5" s="33">
        <f>(D5+G5+J5+M5)/4</f>
        <v>256216.63500000001</v>
      </c>
    </row>
    <row r="6" spans="1:16" s="44" customFormat="1" ht="15.75" customHeight="1">
      <c r="A6" s="34" t="s">
        <v>12</v>
      </c>
      <c r="B6" s="35">
        <v>2433.77</v>
      </c>
      <c r="C6" s="35">
        <v>1046.44</v>
      </c>
      <c r="D6" s="36">
        <v>1388.34</v>
      </c>
      <c r="E6" s="37">
        <v>561</v>
      </c>
      <c r="F6" s="38">
        <v>0</v>
      </c>
      <c r="G6" s="39">
        <v>561</v>
      </c>
      <c r="H6" s="40">
        <v>830</v>
      </c>
      <c r="I6" s="41">
        <v>0</v>
      </c>
      <c r="J6" s="40">
        <v>830</v>
      </c>
      <c r="K6" s="40">
        <v>1763</v>
      </c>
      <c r="L6" s="42">
        <v>471</v>
      </c>
      <c r="M6" s="40">
        <v>1292</v>
      </c>
      <c r="N6" s="43">
        <f t="shared" ref="N6:P17" si="0">(B6+E6+H6+K6)/4</f>
        <v>1396.9425000000001</v>
      </c>
      <c r="O6" s="43">
        <f t="shared" si="0"/>
        <v>379.36</v>
      </c>
      <c r="P6" s="43">
        <f t="shared" si="0"/>
        <v>1017.835</v>
      </c>
    </row>
    <row r="7" spans="1:16" ht="15.75" customHeight="1">
      <c r="A7" s="45" t="s">
        <v>13</v>
      </c>
      <c r="B7" s="35">
        <v>188581.38</v>
      </c>
      <c r="C7" s="35">
        <v>109609.2</v>
      </c>
      <c r="D7" s="36">
        <v>78972.179999999993</v>
      </c>
      <c r="E7" s="37">
        <v>206986</v>
      </c>
      <c r="F7" s="37">
        <v>118990</v>
      </c>
      <c r="G7" s="39">
        <v>87996</v>
      </c>
      <c r="H7" s="40">
        <v>220471</v>
      </c>
      <c r="I7" s="40">
        <v>111641</v>
      </c>
      <c r="J7" s="40">
        <v>108830</v>
      </c>
      <c r="K7" s="40">
        <v>208234</v>
      </c>
      <c r="L7" s="40">
        <v>107603</v>
      </c>
      <c r="M7" s="40">
        <v>100631</v>
      </c>
      <c r="N7" s="43">
        <f t="shared" si="0"/>
        <v>206068.095</v>
      </c>
      <c r="O7" s="43">
        <f t="shared" si="0"/>
        <v>111960.8</v>
      </c>
      <c r="P7" s="43">
        <f t="shared" si="0"/>
        <v>94107.294999999998</v>
      </c>
    </row>
    <row r="8" spans="1:16" ht="15.75" customHeight="1">
      <c r="A8" s="46" t="s">
        <v>14</v>
      </c>
      <c r="B8" s="35">
        <v>123854.12</v>
      </c>
      <c r="C8" s="35">
        <v>74514.899999999994</v>
      </c>
      <c r="D8" s="36">
        <v>49339.22</v>
      </c>
      <c r="E8" s="37">
        <v>128264</v>
      </c>
      <c r="F8" s="37">
        <v>71269</v>
      </c>
      <c r="G8" s="39">
        <v>56995</v>
      </c>
      <c r="H8" s="40">
        <v>157928</v>
      </c>
      <c r="I8" s="40">
        <v>84416</v>
      </c>
      <c r="J8" s="40">
        <v>73512</v>
      </c>
      <c r="K8" s="40">
        <v>155485</v>
      </c>
      <c r="L8" s="40">
        <v>81440</v>
      </c>
      <c r="M8" s="40">
        <v>74045</v>
      </c>
      <c r="N8" s="43">
        <f t="shared" si="0"/>
        <v>141382.78</v>
      </c>
      <c r="O8" s="43">
        <f t="shared" si="0"/>
        <v>77909.975000000006</v>
      </c>
      <c r="P8" s="43">
        <f t="shared" si="0"/>
        <v>63472.805</v>
      </c>
    </row>
    <row r="9" spans="1:16" ht="15.75" customHeight="1">
      <c r="A9" s="46" t="s">
        <v>15</v>
      </c>
      <c r="B9" s="35">
        <v>69082.41</v>
      </c>
      <c r="C9" s="35">
        <v>44422.239999999998</v>
      </c>
      <c r="D9" s="36">
        <v>24660.27</v>
      </c>
      <c r="E9" s="37">
        <v>71075</v>
      </c>
      <c r="F9" s="37">
        <v>41466</v>
      </c>
      <c r="G9" s="39">
        <v>29609</v>
      </c>
      <c r="H9" s="40">
        <v>73332</v>
      </c>
      <c r="I9" s="40">
        <v>45226</v>
      </c>
      <c r="J9" s="40">
        <v>28106</v>
      </c>
      <c r="K9" s="40">
        <v>74402</v>
      </c>
      <c r="L9" s="40">
        <v>41415</v>
      </c>
      <c r="M9" s="40">
        <v>32987</v>
      </c>
      <c r="N9" s="43">
        <f t="shared" si="0"/>
        <v>71972.852500000008</v>
      </c>
      <c r="O9" s="43">
        <f t="shared" si="0"/>
        <v>43132.31</v>
      </c>
      <c r="P9" s="43">
        <f t="shared" si="0"/>
        <v>28840.567500000001</v>
      </c>
    </row>
    <row r="10" spans="1:16" ht="15.75" customHeight="1">
      <c r="A10" s="45" t="s">
        <v>16</v>
      </c>
      <c r="B10" s="47">
        <v>67548</v>
      </c>
      <c r="C10" s="47">
        <f t="shared" ref="C10:G10" si="1">C11+C12+C13</f>
        <v>41499.749999999993</v>
      </c>
      <c r="D10" s="48">
        <f t="shared" si="1"/>
        <v>26047.73</v>
      </c>
      <c r="E10" s="49">
        <f t="shared" si="1"/>
        <v>68999</v>
      </c>
      <c r="F10" s="49">
        <f t="shared" si="1"/>
        <v>44966</v>
      </c>
      <c r="G10" s="50">
        <f t="shared" si="1"/>
        <v>24033</v>
      </c>
      <c r="H10" s="51">
        <f>H11+H12+H13</f>
        <v>80920</v>
      </c>
      <c r="I10" s="51">
        <f>I11+I12+I13</f>
        <v>45590</v>
      </c>
      <c r="J10" s="51">
        <f>J11+J12+J13</f>
        <v>35330</v>
      </c>
      <c r="K10" s="51">
        <f>K11+K12+K13</f>
        <v>79084</v>
      </c>
      <c r="L10" s="51">
        <f>L11+L12+L13</f>
        <v>45102</v>
      </c>
      <c r="M10" s="51">
        <f>M11+M12+M13</f>
        <v>33982</v>
      </c>
      <c r="N10" s="43">
        <f t="shared" si="0"/>
        <v>74137.75</v>
      </c>
      <c r="O10" s="43">
        <f t="shared" si="0"/>
        <v>44289.4375</v>
      </c>
      <c r="P10" s="43">
        <f t="shared" si="0"/>
        <v>29848.182499999999</v>
      </c>
    </row>
    <row r="11" spans="1:16" ht="15.75" customHeight="1">
      <c r="A11" s="46" t="s">
        <v>17</v>
      </c>
      <c r="B11" s="35">
        <v>56237.99</v>
      </c>
      <c r="C11" s="35">
        <v>34895.24</v>
      </c>
      <c r="D11" s="36">
        <v>21342.75</v>
      </c>
      <c r="E11" s="37">
        <v>57056</v>
      </c>
      <c r="F11" s="37">
        <v>37187</v>
      </c>
      <c r="G11" s="39">
        <v>19869</v>
      </c>
      <c r="H11" s="40">
        <v>72178</v>
      </c>
      <c r="I11" s="40">
        <v>41224</v>
      </c>
      <c r="J11" s="40">
        <v>30954</v>
      </c>
      <c r="K11" s="40">
        <v>69839</v>
      </c>
      <c r="L11" s="40">
        <v>40182</v>
      </c>
      <c r="M11" s="40">
        <v>29657</v>
      </c>
      <c r="N11" s="43">
        <f t="shared" si="0"/>
        <v>63827.747499999998</v>
      </c>
      <c r="O11" s="43">
        <f t="shared" si="0"/>
        <v>38372.06</v>
      </c>
      <c r="P11" s="43">
        <f t="shared" si="0"/>
        <v>25455.6875</v>
      </c>
    </row>
    <row r="12" spans="1:16" ht="15.75" customHeight="1">
      <c r="A12" s="46" t="s">
        <v>18</v>
      </c>
      <c r="B12" s="35">
        <v>10805.51</v>
      </c>
      <c r="C12" s="35">
        <v>6100.52</v>
      </c>
      <c r="D12" s="36">
        <v>4704.9799999999996</v>
      </c>
      <c r="E12" s="37">
        <v>11943</v>
      </c>
      <c r="F12" s="37">
        <v>7779</v>
      </c>
      <c r="G12" s="39">
        <v>4164</v>
      </c>
      <c r="H12" s="40">
        <v>8742</v>
      </c>
      <c r="I12" s="40">
        <v>4366</v>
      </c>
      <c r="J12" s="40">
        <v>4376</v>
      </c>
      <c r="K12" s="40">
        <v>9245</v>
      </c>
      <c r="L12" s="40">
        <v>4920</v>
      </c>
      <c r="M12" s="40">
        <v>4325</v>
      </c>
      <c r="N12" s="43">
        <f t="shared" si="0"/>
        <v>10183.877500000001</v>
      </c>
      <c r="O12" s="43">
        <f t="shared" si="0"/>
        <v>5791.38</v>
      </c>
      <c r="P12" s="43">
        <f t="shared" si="0"/>
        <v>4392.4949999999999</v>
      </c>
    </row>
    <row r="13" spans="1:16" ht="15.75" customHeight="1">
      <c r="A13" s="52" t="s">
        <v>19</v>
      </c>
      <c r="B13" s="35">
        <v>503.99</v>
      </c>
      <c r="C13" s="35">
        <v>503.99</v>
      </c>
      <c r="D13" s="53">
        <v>0</v>
      </c>
      <c r="E13" s="54">
        <v>0</v>
      </c>
      <c r="F13" s="54">
        <v>0</v>
      </c>
      <c r="G13" s="55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43">
        <f t="shared" si="0"/>
        <v>125.9975</v>
      </c>
      <c r="O13" s="43">
        <f t="shared" si="0"/>
        <v>125.9975</v>
      </c>
      <c r="P13" s="43">
        <f t="shared" si="0"/>
        <v>0</v>
      </c>
    </row>
    <row r="14" spans="1:16" ht="15.75" customHeight="1">
      <c r="A14" s="45" t="s">
        <v>20</v>
      </c>
      <c r="B14" s="35">
        <v>84682</v>
      </c>
      <c r="C14" s="35">
        <v>38361</v>
      </c>
      <c r="D14" s="36">
        <f t="shared" ref="D14:J14" si="2">D15+D16+D17</f>
        <v>46320.79</v>
      </c>
      <c r="E14" s="37">
        <f t="shared" si="2"/>
        <v>76377</v>
      </c>
      <c r="F14" s="37">
        <f t="shared" si="2"/>
        <v>36623</v>
      </c>
      <c r="G14" s="39">
        <f t="shared" si="2"/>
        <v>39754</v>
      </c>
      <c r="H14" s="40">
        <f t="shared" si="2"/>
        <v>64809</v>
      </c>
      <c r="I14" s="40">
        <f t="shared" si="2"/>
        <v>32177</v>
      </c>
      <c r="J14" s="40">
        <f t="shared" si="2"/>
        <v>32632</v>
      </c>
      <c r="K14" s="40">
        <f>K15+K16+K17</f>
        <v>73195</v>
      </c>
      <c r="L14" s="40">
        <f>L15+L16+L17</f>
        <v>36181</v>
      </c>
      <c r="M14" s="40">
        <f>M15+M16+M17</f>
        <v>37014</v>
      </c>
      <c r="N14" s="43">
        <f t="shared" si="0"/>
        <v>74765.75</v>
      </c>
      <c r="O14" s="43">
        <f t="shared" si="0"/>
        <v>35835.5</v>
      </c>
      <c r="P14" s="43">
        <f t="shared" si="0"/>
        <v>38930.197500000002</v>
      </c>
    </row>
    <row r="15" spans="1:16" ht="15.75" customHeight="1">
      <c r="A15" s="52" t="s">
        <v>21</v>
      </c>
      <c r="B15" s="35">
        <v>35789.81</v>
      </c>
      <c r="C15" s="35">
        <v>19122.57</v>
      </c>
      <c r="D15" s="36">
        <v>16667.240000000002</v>
      </c>
      <c r="E15" s="37">
        <v>34866</v>
      </c>
      <c r="F15" s="37">
        <v>19469</v>
      </c>
      <c r="G15" s="39">
        <v>15397</v>
      </c>
      <c r="H15" s="40">
        <v>32660</v>
      </c>
      <c r="I15" s="40">
        <v>15618</v>
      </c>
      <c r="J15" s="40">
        <v>17042</v>
      </c>
      <c r="K15" s="40">
        <v>36929</v>
      </c>
      <c r="L15" s="40">
        <v>18851</v>
      </c>
      <c r="M15" s="40">
        <v>18078</v>
      </c>
      <c r="N15" s="43">
        <f t="shared" si="0"/>
        <v>35061.202499999999</v>
      </c>
      <c r="O15" s="43">
        <f t="shared" si="0"/>
        <v>18265.142500000002</v>
      </c>
      <c r="P15" s="43">
        <f t="shared" si="0"/>
        <v>16796.060000000001</v>
      </c>
    </row>
    <row r="16" spans="1:16" ht="15.75" customHeight="1">
      <c r="A16" s="52" t="s">
        <v>22</v>
      </c>
      <c r="B16" s="35">
        <v>31557.69</v>
      </c>
      <c r="C16" s="35">
        <v>15212.79</v>
      </c>
      <c r="D16" s="36">
        <v>16344.9</v>
      </c>
      <c r="E16" s="37">
        <v>30069</v>
      </c>
      <c r="F16" s="37">
        <v>13293</v>
      </c>
      <c r="G16" s="39">
        <v>16776</v>
      </c>
      <c r="H16" s="40">
        <v>19474</v>
      </c>
      <c r="I16" s="40">
        <v>11141</v>
      </c>
      <c r="J16" s="40">
        <v>8333</v>
      </c>
      <c r="K16" s="40">
        <v>19752</v>
      </c>
      <c r="L16" s="40">
        <v>11404</v>
      </c>
      <c r="M16" s="40">
        <v>8348</v>
      </c>
      <c r="N16" s="43">
        <f t="shared" si="0"/>
        <v>25213.172500000001</v>
      </c>
      <c r="O16" s="43">
        <f t="shared" si="0"/>
        <v>12762.6975</v>
      </c>
      <c r="P16" s="43">
        <f t="shared" si="0"/>
        <v>12450.475</v>
      </c>
    </row>
    <row r="17" spans="1:16" ht="15.75" customHeight="1">
      <c r="A17" s="52" t="s">
        <v>23</v>
      </c>
      <c r="B17" s="35">
        <v>17333.7</v>
      </c>
      <c r="C17" s="35">
        <v>4025.04</v>
      </c>
      <c r="D17" s="36">
        <v>13308.65</v>
      </c>
      <c r="E17" s="37">
        <v>11442</v>
      </c>
      <c r="F17" s="37">
        <v>3861</v>
      </c>
      <c r="G17" s="39">
        <v>7581</v>
      </c>
      <c r="H17" s="40">
        <v>12675</v>
      </c>
      <c r="I17" s="40">
        <v>5418</v>
      </c>
      <c r="J17" s="40">
        <v>7257</v>
      </c>
      <c r="K17" s="40">
        <v>16514</v>
      </c>
      <c r="L17" s="40">
        <v>5926</v>
      </c>
      <c r="M17" s="40">
        <v>10588</v>
      </c>
      <c r="N17" s="43">
        <f t="shared" si="0"/>
        <v>14491.174999999999</v>
      </c>
      <c r="O17" s="43">
        <f t="shared" si="0"/>
        <v>4807.51</v>
      </c>
      <c r="P17" s="43">
        <f t="shared" si="0"/>
        <v>9683.6625000000004</v>
      </c>
    </row>
    <row r="18" spans="1:16" ht="15.75" customHeight="1">
      <c r="A18" s="46" t="s">
        <v>24</v>
      </c>
      <c r="B18" s="35" t="s">
        <v>25</v>
      </c>
      <c r="C18" s="35" t="s">
        <v>25</v>
      </c>
      <c r="D18" s="36" t="s">
        <v>25</v>
      </c>
      <c r="E18" s="56">
        <v>0</v>
      </c>
      <c r="F18" s="56">
        <v>0</v>
      </c>
      <c r="G18" s="57">
        <v>0</v>
      </c>
      <c r="H18" s="40" t="s">
        <v>25</v>
      </c>
      <c r="I18" s="40" t="s">
        <v>25</v>
      </c>
      <c r="J18" s="40" t="s">
        <v>25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</row>
    <row r="19" spans="1:16" ht="15.75" customHeight="1">
      <c r="A19" s="46" t="s">
        <v>26</v>
      </c>
      <c r="B19" s="35" t="s">
        <v>25</v>
      </c>
      <c r="C19" s="35" t="s">
        <v>25</v>
      </c>
      <c r="D19" s="36" t="s">
        <v>25</v>
      </c>
      <c r="E19" s="56">
        <v>0</v>
      </c>
      <c r="F19" s="56">
        <v>0</v>
      </c>
      <c r="G19" s="57">
        <v>0</v>
      </c>
      <c r="H19" s="40" t="s">
        <v>25</v>
      </c>
      <c r="I19" s="40" t="s">
        <v>25</v>
      </c>
      <c r="J19" s="40" t="s">
        <v>25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</row>
    <row r="20" spans="1:16" ht="15.75" customHeight="1">
      <c r="A20" s="27"/>
      <c r="B20" s="58"/>
      <c r="C20" s="58"/>
      <c r="D20" s="58"/>
      <c r="E20" s="59"/>
      <c r="F20" s="59"/>
      <c r="G20" s="59"/>
      <c r="H20" s="60" t="s">
        <v>27</v>
      </c>
      <c r="I20" s="60"/>
      <c r="J20" s="60"/>
      <c r="K20" s="61"/>
      <c r="L20" s="62"/>
      <c r="M20" s="62"/>
      <c r="N20" s="62"/>
      <c r="O20" s="62"/>
      <c r="P20" s="62"/>
    </row>
    <row r="21" spans="1:16" ht="15.75" customHeight="1">
      <c r="A21" s="27" t="s">
        <v>11</v>
      </c>
      <c r="B21" s="63">
        <v>100</v>
      </c>
      <c r="C21" s="64">
        <v>100</v>
      </c>
      <c r="D21" s="64">
        <v>100</v>
      </c>
      <c r="E21" s="65">
        <v>100</v>
      </c>
      <c r="F21" s="65">
        <v>100</v>
      </c>
      <c r="G21" s="65">
        <v>100</v>
      </c>
      <c r="H21" s="65">
        <v>100</v>
      </c>
      <c r="I21" s="65">
        <v>100</v>
      </c>
      <c r="J21" s="65">
        <v>100</v>
      </c>
      <c r="K21" s="66">
        <v>100</v>
      </c>
      <c r="L21" s="66">
        <v>100</v>
      </c>
      <c r="M21" s="66">
        <v>100</v>
      </c>
      <c r="N21" s="67">
        <f>(B21+E21+H21+K21)/4</f>
        <v>100</v>
      </c>
      <c r="O21" s="67">
        <f>(C21+F21+I21+L21)/4</f>
        <v>100</v>
      </c>
      <c r="P21" s="67">
        <f>(D21+G21+J21+M21)/4</f>
        <v>100</v>
      </c>
    </row>
    <row r="22" spans="1:16" ht="15.75" customHeight="1">
      <c r="A22" s="34" t="s">
        <v>12</v>
      </c>
      <c r="B22" s="68">
        <v>0.4</v>
      </c>
      <c r="C22" s="69">
        <v>0.33815804109018971</v>
      </c>
      <c r="D22" s="70">
        <v>0.61233849227138437</v>
      </c>
      <c r="E22" s="71">
        <v>0.10158222003324509</v>
      </c>
      <c r="F22" s="54">
        <v>0</v>
      </c>
      <c r="G22" s="71">
        <v>0.23477911512128163</v>
      </c>
      <c r="H22" s="72">
        <v>0.13872871015728158</v>
      </c>
      <c r="I22" s="72">
        <v>0</v>
      </c>
      <c r="J22" s="72">
        <v>0.29723535310127491</v>
      </c>
      <c r="K22" s="73">
        <v>0.2977220799002977</v>
      </c>
      <c r="L22" s="73">
        <v>0.1</v>
      </c>
      <c r="M22" s="73">
        <v>0.46150933556229484</v>
      </c>
      <c r="N22" s="74">
        <v>0.3</v>
      </c>
      <c r="O22" s="74">
        <f>O6/O5*100</f>
        <v>0.12100518190592954</v>
      </c>
      <c r="P22" s="74">
        <f>P6/P5*100</f>
        <v>0.39725562705949991</v>
      </c>
    </row>
    <row r="23" spans="1:16" ht="15.75" customHeight="1">
      <c r="A23" s="45" t="s">
        <v>13</v>
      </c>
      <c r="B23" s="68">
        <v>35.171185606246333</v>
      </c>
      <c r="C23" s="69">
        <v>35.420313020777897</v>
      </c>
      <c r="D23" s="70">
        <v>34.831313390512683</v>
      </c>
      <c r="E23" s="71">
        <v>37.479674502319547</v>
      </c>
      <c r="F23" s="71">
        <v>37.977875230599331</v>
      </c>
      <c r="G23" s="71">
        <v>36.826422485226914</v>
      </c>
      <c r="H23" s="72">
        <v>36.850189707332568</v>
      </c>
      <c r="I23" s="72">
        <v>34.991694091835136</v>
      </c>
      <c r="J23" s="72">
        <v>38.97364274459246</v>
      </c>
      <c r="K23" s="73">
        <v>35.164979912625412</v>
      </c>
      <c r="L23" s="73">
        <v>34.464722688429653</v>
      </c>
      <c r="M23" s="73">
        <v>35.945933395487067</v>
      </c>
      <c r="N23" s="74">
        <f>N7/N5*100</f>
        <v>36.169803712057181</v>
      </c>
      <c r="O23" s="74">
        <f>O7/O5*100</f>
        <v>35.712349668740501</v>
      </c>
      <c r="P23" s="74">
        <f>P7/P5*100</f>
        <v>36.729580419319767</v>
      </c>
    </row>
    <row r="24" spans="1:16" ht="15.75" customHeight="1">
      <c r="A24" s="46" t="s">
        <v>14</v>
      </c>
      <c r="B24" s="68">
        <v>23.099291364917924</v>
      </c>
      <c r="C24" s="69">
        <v>24.079557945062664</v>
      </c>
      <c r="D24" s="70">
        <v>21.761458709427185</v>
      </c>
      <c r="E24" s="71">
        <v>23.225208325034131</v>
      </c>
      <c r="F24" s="71">
        <v>22.746829059665384</v>
      </c>
      <c r="G24" s="71">
        <v>23.852469993471384</v>
      </c>
      <c r="H24" s="72">
        <v>26.396563539420683</v>
      </c>
      <c r="I24" s="72">
        <v>26.4</v>
      </c>
      <c r="J24" s="72">
        <v>26.325741297808335</v>
      </c>
      <c r="K24" s="73">
        <v>26.257128527111622</v>
      </c>
      <c r="L24" s="73">
        <v>26.08483978834894</v>
      </c>
      <c r="M24" s="73">
        <v>26.5</v>
      </c>
      <c r="N24" s="74">
        <f>N8/N5*100</f>
        <v>24.816007547723309</v>
      </c>
      <c r="O24" s="74">
        <f>O8/O5*100</f>
        <v>24.851093149413288</v>
      </c>
      <c r="P24" s="74">
        <f>P8/P5*100</f>
        <v>24.773100700506816</v>
      </c>
    </row>
    <row r="25" spans="1:16" ht="15.75" customHeight="1">
      <c r="A25" s="46" t="s">
        <v>15</v>
      </c>
      <c r="B25" s="68">
        <v>12.884147227243792</v>
      </c>
      <c r="C25" s="69">
        <v>14.355087400365301</v>
      </c>
      <c r="D25" s="70">
        <v>10.876609872801513</v>
      </c>
      <c r="E25" s="71">
        <v>12.869797306350971</v>
      </c>
      <c r="F25" s="71">
        <v>13.234646393075316</v>
      </c>
      <c r="G25" s="71">
        <v>12.391398965465289</v>
      </c>
      <c r="H25" s="72">
        <v>12.256932256932258</v>
      </c>
      <c r="I25" s="72">
        <v>14.175207647704122</v>
      </c>
      <c r="J25" s="72">
        <v>10</v>
      </c>
      <c r="K25" s="73">
        <v>12.5644459380272</v>
      </c>
      <c r="L25" s="73">
        <v>13.265025047083393</v>
      </c>
      <c r="M25" s="73">
        <v>11.783133476929891</v>
      </c>
      <c r="N25" s="74">
        <f>N9/N5*100</f>
        <v>12.632930621898769</v>
      </c>
      <c r="O25" s="74">
        <f>O9/O5*100</f>
        <v>13.757995090607716</v>
      </c>
      <c r="P25" s="74">
        <f>P9/P5*100</f>
        <v>11.256321237690129</v>
      </c>
    </row>
    <row r="26" spans="1:16" ht="15.75" customHeight="1">
      <c r="A26" s="45" t="s">
        <v>16</v>
      </c>
      <c r="B26" s="68">
        <v>12.5979735927838</v>
      </c>
      <c r="C26" s="69">
        <v>13.410682089496383</v>
      </c>
      <c r="D26" s="70">
        <v>11.4885602340148</v>
      </c>
      <c r="E26" s="71">
        <v>12.493888770185166</v>
      </c>
      <c r="F26" s="71">
        <v>14.351736596513401</v>
      </c>
      <c r="G26" s="71">
        <v>10.057836851532551</v>
      </c>
      <c r="H26" s="72">
        <v>13.525213525213525</v>
      </c>
      <c r="I26" s="72">
        <v>14.289296348534714</v>
      </c>
      <c r="J26" s="72">
        <v>12.652198825383183</v>
      </c>
      <c r="K26" s="73">
        <v>13.3</v>
      </c>
      <c r="L26" s="73">
        <v>14.445953390644819</v>
      </c>
      <c r="M26" s="73">
        <v>12.138552818171751</v>
      </c>
      <c r="N26" s="74">
        <f>N10/N5*100</f>
        <v>13.012921117912832</v>
      </c>
      <c r="O26" s="74">
        <f>O10/O5*100</f>
        <v>14.127086253687256</v>
      </c>
      <c r="P26" s="74">
        <f>P10/P5*100</f>
        <v>11.649588052703914</v>
      </c>
    </row>
    <row r="27" spans="1:16" ht="15.75" customHeight="1">
      <c r="A27" s="46" t="s">
        <v>17</v>
      </c>
      <c r="B27" s="68">
        <v>10.488611253201272</v>
      </c>
      <c r="C27" s="69">
        <v>11.276428655032328</v>
      </c>
      <c r="D27" s="70">
        <v>9.4133910684163027</v>
      </c>
      <c r="E27" s="71">
        <v>10.331328246375815</v>
      </c>
      <c r="F27" s="71">
        <v>11.868923827214871</v>
      </c>
      <c r="G27" s="71">
        <v>8.315198285819509</v>
      </c>
      <c r="H27" s="72">
        <v>12</v>
      </c>
      <c r="I27" s="72">
        <v>12.920858799561197</v>
      </c>
      <c r="J27" s="72">
        <v>11.085088096261281</v>
      </c>
      <c r="K27" s="73">
        <v>11.793881076663014</v>
      </c>
      <c r="L27" s="73">
        <v>12.8</v>
      </c>
      <c r="M27" s="73">
        <v>10.593639601215928</v>
      </c>
      <c r="N27" s="74">
        <f>N11/N5*100</f>
        <v>11.203272871803607</v>
      </c>
      <c r="O27" s="74">
        <f>O11/O5*100</f>
        <v>12.239609079516139</v>
      </c>
      <c r="P27" s="74">
        <f>P11/P5*100</f>
        <v>9.9352204434345168</v>
      </c>
    </row>
    <row r="28" spans="1:16" ht="15.75" customHeight="1">
      <c r="A28" s="46" t="s">
        <v>18</v>
      </c>
      <c r="B28" s="68">
        <v>2.0152710611204077</v>
      </c>
      <c r="C28" s="69">
        <v>1.971388605970265</v>
      </c>
      <c r="D28" s="70">
        <v>2.0751691655984974</v>
      </c>
      <c r="E28" s="71">
        <v>2.1625605238093515</v>
      </c>
      <c r="F28" s="71">
        <v>2.4828127692985316</v>
      </c>
      <c r="G28" s="71">
        <v>1.8</v>
      </c>
      <c r="H28" s="72">
        <v>1.4611643183071754</v>
      </c>
      <c r="I28" s="72">
        <v>1.3684375489735152</v>
      </c>
      <c r="J28" s="56">
        <v>1.5671107291219024</v>
      </c>
      <c r="K28" s="73">
        <v>1.5</v>
      </c>
      <c r="L28" s="73">
        <v>1.5758523054847349</v>
      </c>
      <c r="M28" s="73">
        <v>1.5449132169558244</v>
      </c>
      <c r="N28" s="74">
        <f>N12/N5*100</f>
        <v>1.7875103382822828</v>
      </c>
      <c r="O28" s="74">
        <f>O12/O5*100</f>
        <v>1.8472875115625322</v>
      </c>
      <c r="P28" s="74">
        <f>P12/P5*100</f>
        <v>1.714367609269398</v>
      </c>
    </row>
    <row r="29" spans="1:16" ht="15.75" customHeight="1">
      <c r="A29" s="52" t="s">
        <v>19</v>
      </c>
      <c r="B29" s="68">
        <v>9.3996161411545986E-2</v>
      </c>
      <c r="C29" s="75">
        <v>0.1</v>
      </c>
      <c r="D29" s="70">
        <v>0</v>
      </c>
      <c r="E29" s="54">
        <v>0</v>
      </c>
      <c r="F29" s="54">
        <v>0</v>
      </c>
      <c r="G29" s="54">
        <v>0</v>
      </c>
      <c r="H29" s="72">
        <v>0</v>
      </c>
      <c r="I29" s="72">
        <v>0</v>
      </c>
      <c r="J29" s="72">
        <v>0</v>
      </c>
      <c r="K29" s="56">
        <v>0</v>
      </c>
      <c r="L29" s="56">
        <v>0</v>
      </c>
      <c r="M29" s="56">
        <v>0</v>
      </c>
      <c r="N29" s="74">
        <f>(B29+H28)/2</f>
        <v>0.77758023985936076</v>
      </c>
      <c r="O29" s="74">
        <v>0.8</v>
      </c>
      <c r="P29" s="74">
        <f>P13/P5*100</f>
        <v>0</v>
      </c>
    </row>
    <row r="30" spans="1:16" ht="15.75" customHeight="1">
      <c r="A30" s="45" t="s">
        <v>20</v>
      </c>
      <c r="B30" s="68">
        <v>15.793533484101941</v>
      </c>
      <c r="C30" s="69">
        <v>12.396392162246059</v>
      </c>
      <c r="D30" s="70">
        <v>20.430155948412796</v>
      </c>
      <c r="E30" s="71">
        <v>13.829848876076934</v>
      </c>
      <c r="F30" s="71">
        <v>11.688912720146561</v>
      </c>
      <c r="G30" s="71">
        <v>16.637092589182583</v>
      </c>
      <c r="H30" s="72">
        <v>10.832372260943689</v>
      </c>
      <c r="I30" s="72">
        <v>10.085253095126156</v>
      </c>
      <c r="J30" s="72">
        <v>11.686004870362412</v>
      </c>
      <c r="K30" s="73">
        <v>12.3</v>
      </c>
      <c r="L30" s="73">
        <v>11.588600053809591</v>
      </c>
      <c r="M30" s="73">
        <v>13.221599494197198</v>
      </c>
      <c r="N30" s="74">
        <f>N14/N5*100</f>
        <v>13.123149907727052</v>
      </c>
      <c r="O30" s="74">
        <f>O14/O5*100</f>
        <v>11.430517704001314</v>
      </c>
      <c r="P30" s="74">
        <f>P14/P5*100</f>
        <v>15.194250560663244</v>
      </c>
    </row>
    <row r="31" spans="1:16" ht="15.75" customHeight="1">
      <c r="A31" s="52" t="s">
        <v>21</v>
      </c>
      <c r="B31" s="68">
        <v>6.674943466434974</v>
      </c>
      <c r="C31" s="69">
        <v>6.179475948750075</v>
      </c>
      <c r="D31" s="70">
        <v>7.3</v>
      </c>
      <c r="E31" s="71">
        <v>6.3133078140447827</v>
      </c>
      <c r="F31" s="71">
        <v>6.2138940487817331</v>
      </c>
      <c r="G31" s="71">
        <v>6.4436613823928219</v>
      </c>
      <c r="H31" s="72">
        <v>5.4588911731768874</v>
      </c>
      <c r="I31" s="72">
        <v>4.895157498824636</v>
      </c>
      <c r="J31" s="72">
        <v>6.1029938404240074</v>
      </c>
      <c r="K31" s="73">
        <v>6.2362896702428214</v>
      </c>
      <c r="L31" s="73">
        <v>6.0378845143684421</v>
      </c>
      <c r="M31" s="73">
        <v>6.4575586441913053</v>
      </c>
      <c r="N31" s="74">
        <f>N15/N5*100</f>
        <v>6.1540667531948046</v>
      </c>
      <c r="O31" s="74">
        <f>O15/O5*100</f>
        <v>5.826067299531382</v>
      </c>
      <c r="P31" s="74">
        <v>6.2</v>
      </c>
    </row>
    <row r="32" spans="1:16" ht="15.75" customHeight="1">
      <c r="A32" s="52" t="s">
        <v>22</v>
      </c>
      <c r="B32" s="68">
        <v>5.8856360701909374</v>
      </c>
      <c r="C32" s="69">
        <v>4.9160269732774227</v>
      </c>
      <c r="D32" s="70">
        <v>7.2090492403348971</v>
      </c>
      <c r="E32" s="71">
        <v>5.4446983496963401</v>
      </c>
      <c r="F32" s="71">
        <v>4.3</v>
      </c>
      <c r="G32" s="71">
        <v>7.0207743944289138</v>
      </c>
      <c r="H32" s="72">
        <v>3.2</v>
      </c>
      <c r="I32" s="72">
        <v>3.491929164707726</v>
      </c>
      <c r="J32" s="72">
        <v>2.9841713221601491</v>
      </c>
      <c r="K32" s="73">
        <v>3.3355680783838237</v>
      </c>
      <c r="L32" s="73">
        <v>3.6526462788105523</v>
      </c>
      <c r="M32" s="73">
        <v>2.9819504127508027</v>
      </c>
      <c r="N32" s="74">
        <f>N16/N5*100</f>
        <v>4.4255055605926676</v>
      </c>
      <c r="O32" s="74">
        <f>O16/O5*100</f>
        <v>4.0709419353591629</v>
      </c>
      <c r="P32" s="74">
        <f>P16/P5*100</f>
        <v>4.8593546629007909</v>
      </c>
    </row>
    <row r="33" spans="1:16" ht="15.75" customHeight="1">
      <c r="A33" s="52" t="s">
        <v>23</v>
      </c>
      <c r="B33" s="68">
        <v>3.2328047442594392</v>
      </c>
      <c r="C33" s="69">
        <v>1.3006953496709388</v>
      </c>
      <c r="D33" s="70">
        <v>5.8698868253940386</v>
      </c>
      <c r="E33" s="71">
        <v>2.0718427123358119</v>
      </c>
      <c r="F33" s="71">
        <v>1.2323100787069841</v>
      </c>
      <c r="G33" s="71">
        <v>3.1726568123608483</v>
      </c>
      <c r="H33" s="56">
        <v>2.1185378328235469</v>
      </c>
      <c r="I33" s="56">
        <v>1.6981664315937939</v>
      </c>
      <c r="J33" s="56">
        <v>2.598839707778255</v>
      </c>
      <c r="K33" s="73">
        <v>2.7887591761052275</v>
      </c>
      <c r="L33" s="73">
        <v>1.8980692606305971</v>
      </c>
      <c r="M33" s="73">
        <v>3.782090437255091</v>
      </c>
      <c r="N33" s="74">
        <f>N17/N5*100</f>
        <v>2.5435424892294471</v>
      </c>
      <c r="O33" s="74">
        <v>1.1000000000000001</v>
      </c>
      <c r="P33" s="74">
        <f>P17/P5*100</f>
        <v>3.7794823509410311</v>
      </c>
    </row>
    <row r="34" spans="1:16" ht="15.75" customHeight="1">
      <c r="A34" s="46" t="s">
        <v>24</v>
      </c>
      <c r="B34" s="75" t="s">
        <v>25</v>
      </c>
      <c r="C34" s="75" t="s">
        <v>25</v>
      </c>
      <c r="D34" s="75" t="s">
        <v>25</v>
      </c>
      <c r="E34" s="56">
        <v>0</v>
      </c>
      <c r="F34" s="56">
        <v>0</v>
      </c>
      <c r="G34" s="56">
        <v>0</v>
      </c>
      <c r="H34" s="56" t="s">
        <v>25</v>
      </c>
      <c r="I34" s="56" t="s">
        <v>25</v>
      </c>
      <c r="J34" s="56" t="s">
        <v>25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</row>
    <row r="35" spans="1:16" ht="15.75" customHeight="1">
      <c r="A35" s="76" t="s">
        <v>26</v>
      </c>
      <c r="B35" s="77" t="s">
        <v>25</v>
      </c>
      <c r="C35" s="77" t="s">
        <v>25</v>
      </c>
      <c r="D35" s="77" t="s">
        <v>25</v>
      </c>
      <c r="E35" s="78">
        <v>0</v>
      </c>
      <c r="F35" s="78">
        <v>0</v>
      </c>
      <c r="G35" s="78">
        <v>0</v>
      </c>
      <c r="H35" s="78" t="s">
        <v>25</v>
      </c>
      <c r="I35" s="78" t="s">
        <v>25</v>
      </c>
      <c r="J35" s="78" t="s">
        <v>25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</row>
    <row r="36" spans="1:16" ht="12.75" customHeight="1">
      <c r="A36" s="6"/>
      <c r="B36" s="6"/>
      <c r="C36" s="6"/>
      <c r="E36" s="6"/>
      <c r="F36" s="6"/>
      <c r="H36" s="6"/>
      <c r="I36" s="6"/>
      <c r="K36" s="6"/>
      <c r="L36" s="6"/>
      <c r="N36" s="6"/>
      <c r="O36" s="6"/>
    </row>
    <row r="37" spans="1:16">
      <c r="B37" s="79"/>
      <c r="C37" s="79"/>
      <c r="D37" s="80"/>
      <c r="E37" s="79"/>
      <c r="F37" s="79"/>
      <c r="G37" s="80"/>
      <c r="H37" s="79"/>
      <c r="I37" s="79"/>
      <c r="J37" s="80"/>
      <c r="K37" s="79"/>
      <c r="L37" s="79"/>
      <c r="M37" s="80"/>
      <c r="N37" s="79"/>
      <c r="O37" s="79"/>
      <c r="P37" s="80"/>
    </row>
  </sheetData>
  <mergeCells count="9">
    <mergeCell ref="H20:J20"/>
    <mergeCell ref="K20:M20"/>
    <mergeCell ref="N20:P20"/>
    <mergeCell ref="A2:A3"/>
    <mergeCell ref="B2:D2"/>
    <mergeCell ref="E2:G2"/>
    <mergeCell ref="H2:J2"/>
    <mergeCell ref="K2:M2"/>
    <mergeCell ref="N2:P2"/>
  </mergeCells>
  <printOptions horizontalCentered="1"/>
  <pageMargins left="0.36" right="0.39370078740157483" top="0.59055118110236227" bottom="0.25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2016-03-14T07:55:49Z</dcterms:created>
  <dcterms:modified xsi:type="dcterms:W3CDTF">2016-03-14T07:56:11Z</dcterms:modified>
</cp:coreProperties>
</file>