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7" sheetId="22" r:id="rId1"/>
  </sheets>
  <definedNames>
    <definedName name="_xlnm.Print_Area" localSheetId="0">ตารางที่7!$A$1:$D$40</definedName>
  </definedNames>
  <calcPr calcId="124519"/>
</workbook>
</file>

<file path=xl/calcChain.xml><?xml version="1.0" encoding="utf-8"?>
<calcChain xmlns="http://schemas.openxmlformats.org/spreadsheetml/2006/main">
  <c r="C15" i="22"/>
  <c r="D15"/>
  <c r="C11"/>
  <c r="D11"/>
  <c r="B20"/>
  <c r="B19"/>
  <c r="B18"/>
  <c r="B17"/>
  <c r="B16"/>
  <c r="B14"/>
  <c r="B13"/>
  <c r="B10"/>
  <c r="B9"/>
  <c r="B8"/>
  <c r="B7"/>
  <c r="B11" l="1"/>
  <c r="B15"/>
  <c r="D6"/>
  <c r="C6"/>
  <c r="B12"/>
  <c r="D24" l="1"/>
  <c r="D28"/>
  <c r="C32"/>
  <c r="C23"/>
  <c r="B6"/>
  <c r="B28" s="1"/>
  <c r="D27"/>
  <c r="C26"/>
  <c r="C36"/>
  <c r="C25"/>
  <c r="C35"/>
  <c r="C28"/>
  <c r="C33"/>
  <c r="C24"/>
  <c r="C29"/>
  <c r="C30"/>
  <c r="C34"/>
  <c r="D26"/>
  <c r="D25"/>
  <c r="D29"/>
  <c r="D32"/>
  <c r="D23"/>
  <c r="D36"/>
  <c r="D33"/>
  <c r="D35"/>
  <c r="D34"/>
  <c r="D30"/>
  <c r="C27" l="1"/>
  <c r="C31"/>
  <c r="C22" s="1"/>
  <c r="B27"/>
  <c r="B29"/>
  <c r="D31"/>
  <c r="D22" s="1"/>
  <c r="B26"/>
  <c r="B34"/>
  <c r="B23"/>
  <c r="B32"/>
  <c r="B25"/>
  <c r="B24"/>
  <c r="B33"/>
  <c r="B35"/>
  <c r="B36"/>
  <c r="B31" l="1"/>
  <c r="B22" s="1"/>
</calcChain>
</file>

<file path=xl/sharedStrings.xml><?xml version="1.0" encoding="utf-8"?>
<sst xmlns="http://schemas.openxmlformats.org/spreadsheetml/2006/main" count="42" uniqueCount="27">
  <si>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</si>
  <si>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</si>
  <si>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</si>
  <si>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</si>
  <si>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</si>
  <si>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</si>
  <si>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</si>
  <si>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</si>
  <si>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</si>
  <si>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</si>
  <si>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</si>
  <si>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</si>
  <si>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</si>
  <si>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</si>
  <si>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</si>
  <si>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</si>
  <si>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</si>
  <si>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</si>
  <si>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</si>
  <si>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</si>
  <si>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</si>
  <si>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</si>
  <si>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</si>
  <si>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</si>
  <si>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</si>
  <si>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 กันยายน พ.ศ. 2558</t>
  </si>
  <si>
    <t xml:space="preserve">                     เดือน กันยายน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</si>
</sst>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4" applyFont="1"/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0"/>
  <sheetViews>
    <sheetView showGridLines="0" tabSelected="1" view="pageBreakPreview" topLeftCell="A25" zoomScale="80" zoomScaleNormal="75" zoomScaleSheetLayoutView="80" workbookViewId="0">
      <selection activeCell="M32" sqref="M32"/>
    </sheetView>
  </sheetViews>
  <sheetFormatPr defaultRowHeight="30.75" customHeight="1"/>
  <cols>
    <col min="1" max="1" width="40.42578125" style="3" customWidth="1"/>
    <col min="2" max="4" width="21.7109375" style="3" customWidth="1"/>
    <col min="5" max="16384" width="9.140625" style="3"/>
  </cols>
  <sheetData>
    <row r="1" spans="1:6" s="2" customFormat="1" ht="23.25">
      <c r="A1" s="27" t="s">
        <v>24</v>
      </c>
      <c r="B1" s="3"/>
      <c r="C1" s="3"/>
      <c r="D1" s="3"/>
    </row>
    <row r="2" spans="1:6" s="2" customFormat="1" ht="27.75" customHeight="1">
      <c r="A2" s="1" t="s">
        <v>25</v>
      </c>
      <c r="B2" s="3"/>
      <c r="C2" s="3"/>
      <c r="D2" s="3"/>
    </row>
    <row r="3" spans="1:6" ht="9" customHeight="1">
      <c r="A3" s="2"/>
    </row>
    <row r="4" spans="1:6" s="2" customFormat="1" ht="26.1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6" s="2" customFormat="1" ht="23.25">
      <c r="A5" s="29"/>
      <c r="B5" s="34" t="s">
        <v>20</v>
      </c>
      <c r="C5" s="34"/>
      <c r="D5" s="34"/>
    </row>
    <row r="6" spans="1:6" s="7" customFormat="1" ht="21" customHeight="1">
      <c r="A6" s="28" t="s">
        <v>3</v>
      </c>
      <c r="B6" s="30">
        <f>SUM(C6:D6)</f>
        <v>306670</v>
      </c>
      <c r="C6" s="31">
        <f>C7+C8+C9+C10+C11+C15+C20</f>
        <v>168808</v>
      </c>
      <c r="D6" s="25">
        <f>D7+D8+D9+D10+D11+D15+D20</f>
        <v>137862</v>
      </c>
    </row>
    <row r="7" spans="1:6" s="10" customFormat="1" ht="24.95" customHeight="1">
      <c r="A7" s="13" t="s">
        <v>7</v>
      </c>
      <c r="B7" s="14">
        <f>SUM(C7:D7)</f>
        <v>4637</v>
      </c>
      <c r="C7" s="15">
        <v>905</v>
      </c>
      <c r="D7" s="15">
        <v>3732</v>
      </c>
      <c r="E7" s="8"/>
      <c r="F7" s="8"/>
    </row>
    <row r="8" spans="1:6" s="10" customFormat="1" ht="24.95" customHeight="1">
      <c r="A8" s="3" t="s">
        <v>6</v>
      </c>
      <c r="B8" s="14">
        <f t="shared" ref="B8:B20" si="0">SUM(C8:D8)</f>
        <v>92653</v>
      </c>
      <c r="C8" s="15">
        <v>50378</v>
      </c>
      <c r="D8" s="15">
        <v>42275</v>
      </c>
      <c r="F8" s="9"/>
    </row>
    <row r="9" spans="1:6" s="10" customFormat="1" ht="24.95" customHeight="1">
      <c r="A9" s="11" t="s">
        <v>8</v>
      </c>
      <c r="B9" s="14">
        <f t="shared" si="0"/>
        <v>97218</v>
      </c>
      <c r="C9" s="15">
        <v>54339</v>
      </c>
      <c r="D9" s="15">
        <v>42879</v>
      </c>
      <c r="F9" s="9"/>
    </row>
    <row r="10" spans="1:6" s="10" customFormat="1" ht="24.95" customHeight="1">
      <c r="A10" s="11" t="s">
        <v>9</v>
      </c>
      <c r="B10" s="14">
        <f t="shared" si="0"/>
        <v>45592</v>
      </c>
      <c r="C10" s="15">
        <v>25661</v>
      </c>
      <c r="D10" s="15">
        <v>19931</v>
      </c>
    </row>
    <row r="11" spans="1:6" ht="24.95" customHeight="1">
      <c r="A11" s="3" t="s">
        <v>10</v>
      </c>
      <c r="B11" s="16">
        <f>C11+D11</f>
        <v>39060</v>
      </c>
      <c r="C11" s="16">
        <f t="shared" ref="C11:D11" si="1">SUM(C12:C14)</f>
        <v>22993</v>
      </c>
      <c r="D11" s="16">
        <f t="shared" si="1"/>
        <v>16067</v>
      </c>
    </row>
    <row r="12" spans="1:6" ht="24.95" customHeight="1">
      <c r="A12" s="17" t="s">
        <v>11</v>
      </c>
      <c r="B12" s="14">
        <f t="shared" si="0"/>
        <v>35437</v>
      </c>
      <c r="C12" s="15">
        <v>20779</v>
      </c>
      <c r="D12" s="15">
        <v>14658</v>
      </c>
    </row>
    <row r="13" spans="1:6" ht="24.95" customHeight="1">
      <c r="A13" s="17" t="s">
        <v>12</v>
      </c>
      <c r="B13" s="14">
        <f t="shared" si="0"/>
        <v>3518</v>
      </c>
      <c r="C13" s="15">
        <v>2109</v>
      </c>
      <c r="D13" s="15">
        <v>1409</v>
      </c>
    </row>
    <row r="14" spans="1:6" ht="24.95" customHeight="1">
      <c r="A14" s="18" t="s">
        <v>19</v>
      </c>
      <c r="B14" s="14">
        <f t="shared" si="0"/>
        <v>105</v>
      </c>
      <c r="C14" s="14">
        <v>105</v>
      </c>
      <c r="D14" s="14">
        <v>0</v>
      </c>
    </row>
    <row r="15" spans="1:6" ht="24.95" customHeight="1">
      <c r="A15" s="3" t="s">
        <v>13</v>
      </c>
      <c r="B15" s="14">
        <f>C15+D15</f>
        <v>27510</v>
      </c>
      <c r="C15" s="14">
        <f t="shared" ref="C15:D15" si="2">SUM(C16:C18)</f>
        <v>14532</v>
      </c>
      <c r="D15" s="14">
        <f t="shared" si="2"/>
        <v>12978</v>
      </c>
    </row>
    <row r="16" spans="1:6" s="10" customFormat="1" ht="24.95" customHeight="1">
      <c r="A16" s="18" t="s">
        <v>14</v>
      </c>
      <c r="B16" s="14">
        <f t="shared" si="0"/>
        <v>12059</v>
      </c>
      <c r="C16" s="14">
        <v>6514</v>
      </c>
      <c r="D16" s="14">
        <v>5545</v>
      </c>
    </row>
    <row r="17" spans="1:4" s="10" customFormat="1" ht="24.95" customHeight="1">
      <c r="A17" s="18" t="s">
        <v>15</v>
      </c>
      <c r="B17" s="14">
        <f t="shared" si="0"/>
        <v>9354</v>
      </c>
      <c r="C17" s="14">
        <v>5093</v>
      </c>
      <c r="D17" s="14">
        <v>4261</v>
      </c>
    </row>
    <row r="18" spans="1:4" s="10" customFormat="1" ht="24.95" customHeight="1">
      <c r="A18" s="18" t="s">
        <v>16</v>
      </c>
      <c r="B18" s="14">
        <f t="shared" si="0"/>
        <v>6097</v>
      </c>
      <c r="C18" s="14">
        <v>2925</v>
      </c>
      <c r="D18" s="14">
        <v>3172</v>
      </c>
    </row>
    <row r="19" spans="1:4" s="10" customFormat="1" ht="24.95" customHeight="1">
      <c r="A19" s="17" t="s">
        <v>17</v>
      </c>
      <c r="B19" s="14">
        <f t="shared" si="0"/>
        <v>0</v>
      </c>
      <c r="C19" s="19">
        <v>0</v>
      </c>
      <c r="D19" s="19">
        <v>0</v>
      </c>
    </row>
    <row r="20" spans="1:4" s="10" customFormat="1" ht="24.95" customHeight="1">
      <c r="A20" s="17" t="s">
        <v>18</v>
      </c>
      <c r="B20" s="14">
        <f t="shared" si="0"/>
        <v>0</v>
      </c>
      <c r="C20" s="19">
        <v>0</v>
      </c>
      <c r="D20" s="19">
        <v>0</v>
      </c>
    </row>
    <row r="21" spans="1:4" ht="23.25">
      <c r="B21" s="35" t="s">
        <v>4</v>
      </c>
      <c r="C21" s="35"/>
      <c r="D21" s="35"/>
    </row>
    <row r="22" spans="1:4" ht="18.75" customHeight="1">
      <c r="A22" s="6" t="s">
        <v>3</v>
      </c>
      <c r="B22" s="20">
        <f>SUM(B23:B27,B31)</f>
        <v>100</v>
      </c>
      <c r="C22" s="20">
        <f>SUM(C23:C27,C31)</f>
        <v>100.02</v>
      </c>
      <c r="D22" s="20">
        <f>SUM(D23:D27,D31)</f>
        <v>100</v>
      </c>
    </row>
    <row r="23" spans="1:4" ht="24.95" customHeight="1">
      <c r="A23" s="13" t="s">
        <v>7</v>
      </c>
      <c r="B23" s="21">
        <f>+B7/$B$6*100</f>
        <v>1.5120487820784556</v>
      </c>
      <c r="C23" s="21">
        <f>+C7/$C$6*100+0.02</f>
        <v>0.55611203260508979</v>
      </c>
      <c r="D23" s="21">
        <f>+D7/$D$6*100</f>
        <v>2.7070548809679242</v>
      </c>
    </row>
    <row r="24" spans="1:4" ht="24.95" customHeight="1">
      <c r="A24" s="3" t="s">
        <v>6</v>
      </c>
      <c r="B24" s="21">
        <f t="shared" ref="B24:B25" si="3">+B8/$B$6*100</f>
        <v>30.212606384713208</v>
      </c>
      <c r="C24" s="21">
        <f t="shared" ref="C24:C36" si="4">+C8/$C$6*100</f>
        <v>29.84337235202123</v>
      </c>
      <c r="D24" s="21">
        <f>+D8/$D$6*100</f>
        <v>30.664722693708203</v>
      </c>
    </row>
    <row r="25" spans="1:4" ht="24.95" customHeight="1">
      <c r="A25" s="11" t="s">
        <v>8</v>
      </c>
      <c r="B25" s="21">
        <f t="shared" si="3"/>
        <v>31.701177161117815</v>
      </c>
      <c r="C25" s="21">
        <f>+C9/$C$6*100</f>
        <v>32.18982512677124</v>
      </c>
      <c r="D25" s="21">
        <f>+D9/$D$6*100</f>
        <v>31.102841972407191</v>
      </c>
    </row>
    <row r="26" spans="1:4" ht="24.95" customHeight="1">
      <c r="A26" s="11" t="s">
        <v>9</v>
      </c>
      <c r="B26" s="21">
        <f>+B10/$B$6*100</f>
        <v>14.866794926142108</v>
      </c>
      <c r="C26" s="21">
        <f>+C10/$C$6*100</f>
        <v>15.201293777546088</v>
      </c>
      <c r="D26" s="21">
        <f t="shared" ref="D26:D36" si="5">+D10/$D$6*100</f>
        <v>14.457210834022426</v>
      </c>
    </row>
    <row r="27" spans="1:4" ht="24.95" customHeight="1">
      <c r="A27" s="3" t="s">
        <v>10</v>
      </c>
      <c r="B27" s="21">
        <f>+B11/$B$6*100</f>
        <v>12.736818078064369</v>
      </c>
      <c r="C27" s="21">
        <f>SUM(C28:C30)</f>
        <v>13.620799962087105</v>
      </c>
      <c r="D27" s="21">
        <f>+D11/$D$6*100</f>
        <v>11.654408031219624</v>
      </c>
    </row>
    <row r="28" spans="1:4" ht="24.95" customHeight="1">
      <c r="A28" s="17" t="s">
        <v>11</v>
      </c>
      <c r="B28" s="21">
        <f>+B12/$B$6*100</f>
        <v>11.555417875892655</v>
      </c>
      <c r="C28" s="21">
        <f t="shared" si="4"/>
        <v>12.309250746410124</v>
      </c>
      <c r="D28" s="21">
        <f>+D12/$D$6*100</f>
        <v>10.632371501936719</v>
      </c>
    </row>
    <row r="29" spans="1:4" ht="24.95" customHeight="1">
      <c r="A29" s="17" t="s">
        <v>12</v>
      </c>
      <c r="B29" s="21">
        <f>+B13/$B$6*100</f>
        <v>1.147161443897349</v>
      </c>
      <c r="C29" s="21">
        <f t="shared" si="4"/>
        <v>1.2493483721150656</v>
      </c>
      <c r="D29" s="21">
        <f>+D13/$D$6*100</f>
        <v>1.0220365292829061</v>
      </c>
    </row>
    <row r="30" spans="1:4" ht="24.95" customHeight="1">
      <c r="A30" s="18" t="s">
        <v>19</v>
      </c>
      <c r="B30" s="21" t="s">
        <v>22</v>
      </c>
      <c r="C30" s="21">
        <f t="shared" si="4"/>
        <v>6.2200843561916491E-2</v>
      </c>
      <c r="D30" s="21">
        <f>+D14/$D$6*100</f>
        <v>0</v>
      </c>
    </row>
    <row r="31" spans="1:4" ht="24.95" customHeight="1">
      <c r="A31" s="3" t="s">
        <v>13</v>
      </c>
      <c r="B31" s="21">
        <f>SUM(B32:B34)</f>
        <v>8.9705546678840449</v>
      </c>
      <c r="C31" s="21">
        <f>SUM(C32:C34)</f>
        <v>8.6085967489692425</v>
      </c>
      <c r="D31" s="21">
        <f>SUM(D32:D34)</f>
        <v>9.4137615876746317</v>
      </c>
    </row>
    <row r="32" spans="1:4" ht="24.95" customHeight="1">
      <c r="A32" s="18" t="s">
        <v>14</v>
      </c>
      <c r="B32" s="21">
        <f>+B16/$B$6*100</f>
        <v>3.9322398669579677</v>
      </c>
      <c r="C32" s="21">
        <f>+C16/$C$6*100</f>
        <v>3.8588218567840387</v>
      </c>
      <c r="D32" s="21">
        <f t="shared" si="5"/>
        <v>4.0221380801090945</v>
      </c>
    </row>
    <row r="33" spans="1:4" ht="24.95" customHeight="1">
      <c r="A33" s="18" t="s">
        <v>15</v>
      </c>
      <c r="B33" s="21">
        <f>+B17/$B$6*100</f>
        <v>3.0501842371278571</v>
      </c>
      <c r="C33" s="21">
        <f t="shared" si="4"/>
        <v>3.017037107246102</v>
      </c>
      <c r="D33" s="21">
        <f t="shared" si="5"/>
        <v>3.0907719313516413</v>
      </c>
    </row>
    <row r="34" spans="1:4" ht="24.95" customHeight="1">
      <c r="A34" s="18" t="s">
        <v>16</v>
      </c>
      <c r="B34" s="21">
        <f>+B18/$B$6*100</f>
        <v>1.9881305637982196</v>
      </c>
      <c r="C34" s="21">
        <f t="shared" si="4"/>
        <v>1.7327377849391024</v>
      </c>
      <c r="D34" s="21">
        <f>+D18/$D$6*100</f>
        <v>2.300851576213895</v>
      </c>
    </row>
    <row r="35" spans="1:4" ht="24.95" customHeight="1">
      <c r="A35" s="17" t="s">
        <v>17</v>
      </c>
      <c r="B35" s="24">
        <f>+B19/$B$6*100</f>
        <v>0</v>
      </c>
      <c r="C35" s="21">
        <f t="shared" si="4"/>
        <v>0</v>
      </c>
      <c r="D35" s="21">
        <f t="shared" si="5"/>
        <v>0</v>
      </c>
    </row>
    <row r="36" spans="1:4" ht="24.95" customHeight="1">
      <c r="A36" s="22" t="s">
        <v>18</v>
      </c>
      <c r="B36" s="26">
        <f>+B20/$B$6*100</f>
        <v>0</v>
      </c>
      <c r="C36" s="23">
        <f t="shared" si="4"/>
        <v>0</v>
      </c>
      <c r="D36" s="23">
        <f t="shared" si="5"/>
        <v>0</v>
      </c>
    </row>
    <row r="37" spans="1:4" ht="8.25" customHeight="1">
      <c r="B37" s="12"/>
      <c r="C37" s="12"/>
      <c r="D37" s="12"/>
    </row>
    <row r="38" spans="1:4" ht="17.25" customHeight="1">
      <c r="A38" s="33" t="s">
        <v>21</v>
      </c>
    </row>
    <row r="39" spans="1:4" ht="25.5">
      <c r="A39" s="32" t="s">
        <v>23</v>
      </c>
    </row>
    <row r="40" spans="1:4" ht="30.75" customHeight="1">
      <c r="A40" s="32" t="s">
        <v>26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2016-03-08T06:40:39Z</cp:lastPrinted>
  <dcterms:created xsi:type="dcterms:W3CDTF">2000-11-20T04:06:35Z</dcterms:created>
  <dcterms:modified xsi:type="dcterms:W3CDTF">2016-03-08T06:48:49Z</dcterms:modified>
</cp:coreProperties>
</file>