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7" sheetId="24" r:id="rId1"/>
  </sheets>
  <definedNames>
    <definedName name="_xlnm.Print_Area" localSheetId="0">'ตารางที่ 7'!$A$1:$D$38</definedName>
  </definedNames>
  <calcPr calcId="124519"/>
</workbook>
</file>

<file path=xl/calcChain.xml><?xml version="1.0" encoding="utf-8"?>
<calcChain xmlns="http://schemas.openxmlformats.org/spreadsheetml/2006/main">
  <c r="B20" i="24"/>
  <c r="B19"/>
  <c r="B18"/>
  <c r="B17"/>
  <c r="B16"/>
  <c r="D15"/>
  <c r="C15"/>
  <c r="B15" s="1"/>
  <c r="B14"/>
  <c r="B13"/>
  <c r="B12"/>
  <c r="D11"/>
  <c r="D27" s="1"/>
  <c r="C11"/>
  <c r="B11" s="1"/>
  <c r="B10"/>
  <c r="B9"/>
  <c r="B8"/>
  <c r="B7"/>
  <c r="D6"/>
  <c r="D35" s="1"/>
  <c r="C6" l="1"/>
  <c r="D24"/>
  <c r="D26"/>
  <c r="D28"/>
  <c r="D30"/>
  <c r="D32"/>
  <c r="D34"/>
  <c r="D36"/>
  <c r="D23"/>
  <c r="D25"/>
  <c r="D29"/>
  <c r="D33"/>
  <c r="D31" l="1"/>
  <c r="C36"/>
  <c r="C34"/>
  <c r="C32"/>
  <c r="C30"/>
  <c r="C28"/>
  <c r="C26"/>
  <c r="C24"/>
  <c r="C35"/>
  <c r="C33"/>
  <c r="C29"/>
  <c r="C25"/>
  <c r="C23"/>
  <c r="B6"/>
  <c r="D22"/>
  <c r="B24" l="1"/>
  <c r="B29"/>
  <c r="B34"/>
  <c r="B25"/>
  <c r="B28"/>
  <c r="B33"/>
  <c r="B36"/>
  <c r="B26"/>
  <c r="B32"/>
  <c r="B23"/>
  <c r="B27"/>
  <c r="B30"/>
  <c r="B35"/>
  <c r="C27"/>
  <c r="C22" s="1"/>
  <c r="C31"/>
  <c r="B22" l="1"/>
  <c r="B3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<sst xmlns="http://schemas.openxmlformats.org/spreadsheetml/2006/main" count="39" uniqueCount="24">
  <si>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</si>
  <si>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</si>
  <si>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</si>
  <si>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</si>
  <si>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</si>
  <si>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</si>
  <si>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</si>
  <si>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</si>
  <si>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</si>
  <si>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</si>
  <si>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</si>
  <si>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</si>
  <si>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</si>
  <si>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</si>
  <si>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</si>
  <si>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</si>
  <si>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</si>
  <si>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</si>
  <si>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</si>
  <si>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</si>
  <si>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</si>
  <si>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</si>
  <si>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เดือนพฤษภาคม พ.ศ. 2558</t>
  </si>
  <si>
    <t>แหล่งที่มา  :  สรุปผลการสำรวจโครงการสำรวจภาวะการทำงานของประชากรจังหวัดเลย เดือนพฤษภาคม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</si>
</sst>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7" fillId="0" borderId="0" xfId="0" applyFont="1" applyBorder="1"/>
    <xf numFmtId="0" fontId="2" fillId="0" borderId="0" xfId="4" applyFont="1"/>
    <xf numFmtId="0" fontId="4" fillId="0" borderId="0" xfId="4" applyFont="1"/>
    <xf numFmtId="0" fontId="2" fillId="0" borderId="0" xfId="0" applyFont="1"/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right" vertical="center"/>
    </xf>
    <xf numFmtId="41" fontId="2" fillId="0" borderId="0" xfId="4" applyNumberFormat="1" applyFont="1"/>
    <xf numFmtId="0" fontId="2" fillId="0" borderId="0" xfId="4" applyFont="1" applyAlignment="1">
      <alignment horizontal="center"/>
    </xf>
    <xf numFmtId="41" fontId="2" fillId="0" borderId="0" xfId="4" applyNumberFormat="1" applyFont="1" applyFill="1" applyAlignment="1">
      <alignment horizontal="right"/>
    </xf>
    <xf numFmtId="41" fontId="2" fillId="0" borderId="0" xfId="4" applyNumberFormat="1" applyFont="1" applyFill="1" applyBorder="1" applyAlignment="1">
      <alignment horizontal="right"/>
    </xf>
    <xf numFmtId="41" fontId="2" fillId="0" borderId="0" xfId="4" applyNumberFormat="1" applyFont="1" applyBorder="1" applyAlignment="1">
      <alignment horizontal="right"/>
    </xf>
    <xf numFmtId="0" fontId="2" fillId="0" borderId="0" xfId="4" applyFont="1" applyAlignment="1">
      <alignment vertical="center"/>
    </xf>
    <xf numFmtId="0" fontId="5" fillId="0" borderId="0" xfId="4" applyFont="1" applyBorder="1" applyAlignment="1">
      <alignment vertical="center"/>
    </xf>
    <xf numFmtId="41" fontId="4" fillId="0" borderId="0" xfId="4" applyNumberFormat="1" applyFont="1" applyAlignment="1">
      <alignment horizontal="right"/>
    </xf>
    <xf numFmtId="41" fontId="5" fillId="0" borderId="0" xfId="4" applyNumberFormat="1" applyFont="1" applyAlignment="1">
      <alignment horizontal="right"/>
    </xf>
    <xf numFmtId="3" fontId="2" fillId="0" borderId="0" xfId="4" applyNumberFormat="1" applyFont="1" applyAlignment="1">
      <alignment horizontal="right"/>
    </xf>
    <xf numFmtId="0" fontId="4" fillId="0" borderId="0" xfId="4" applyFont="1" applyAlignment="1">
      <alignment vertical="center"/>
    </xf>
    <xf numFmtId="3" fontId="4" fillId="0" borderId="0" xfId="4" applyNumberFormat="1" applyFont="1" applyAlignment="1">
      <alignment horizontal="right"/>
    </xf>
    <xf numFmtId="0" fontId="4" fillId="0" borderId="0" xfId="4" applyFont="1" applyAlignment="1" applyProtection="1">
      <alignment horizontal="left" vertical="center"/>
    </xf>
    <xf numFmtId="41" fontId="4" fillId="0" borderId="0" xfId="4" applyNumberFormat="1" applyFont="1" applyAlignment="1">
      <alignment horizontal="right" vertical="center"/>
    </xf>
    <xf numFmtId="0" fontId="4" fillId="0" borderId="0" xfId="4" applyFont="1" applyBorder="1" applyAlignment="1" applyProtection="1">
      <alignment horizontal="left" vertical="center"/>
    </xf>
    <xf numFmtId="187" fontId="4" fillId="0" borderId="0" xfId="4" applyNumberFormat="1" applyFont="1" applyBorder="1" applyAlignment="1" applyProtection="1">
      <alignment horizontal="left" vertical="center"/>
    </xf>
    <xf numFmtId="41" fontId="4" fillId="0" borderId="0" xfId="4" applyNumberFormat="1" applyFont="1" applyBorder="1" applyAlignment="1">
      <alignment horizontal="right"/>
    </xf>
    <xf numFmtId="0" fontId="2" fillId="0" borderId="0" xfId="4" applyFont="1" applyBorder="1" applyAlignment="1">
      <alignment horizontal="center" vertical="center"/>
    </xf>
    <xf numFmtId="189" fontId="2" fillId="0" borderId="0" xfId="4" applyNumberFormat="1" applyFont="1" applyBorder="1" applyAlignment="1">
      <alignment horizontal="right" vertical="center"/>
    </xf>
    <xf numFmtId="189" fontId="4" fillId="0" borderId="0" xfId="4" applyNumberFormat="1" applyFont="1" applyBorder="1" applyAlignment="1">
      <alignment horizontal="right" vertical="center"/>
    </xf>
    <xf numFmtId="190" fontId="4" fillId="0" borderId="0" xfId="4" applyNumberFormat="1" applyFont="1" applyBorder="1" applyAlignment="1">
      <alignment horizontal="right" vertical="center"/>
    </xf>
    <xf numFmtId="0" fontId="4" fillId="0" borderId="2" xfId="4" applyFont="1" applyBorder="1" applyAlignment="1" applyProtection="1">
      <alignment horizontal="left" vertical="center"/>
    </xf>
    <xf numFmtId="190" fontId="4" fillId="0" borderId="2" xfId="4" applyNumberFormat="1" applyFont="1" applyBorder="1" applyAlignment="1">
      <alignment horizontal="right" vertical="center"/>
    </xf>
    <xf numFmtId="189" fontId="4" fillId="0" borderId="2" xfId="4" applyNumberFormat="1" applyFont="1" applyBorder="1" applyAlignment="1">
      <alignment horizontal="right" vertical="center"/>
    </xf>
    <xf numFmtId="188" fontId="4" fillId="0" borderId="0" xfId="4" applyNumberFormat="1" applyFont="1"/>
    <xf numFmtId="0" fontId="2" fillId="0" borderId="3" xfId="4" applyFont="1" applyBorder="1" applyAlignment="1">
      <alignment horizontal="center"/>
    </xf>
    <xf numFmtId="0" fontId="2" fillId="0" borderId="0" xfId="4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8"/>
  <sheetViews>
    <sheetView showGridLines="0" tabSelected="1" view="pageBreakPreview" zoomScale="80" zoomScaleNormal="75" zoomScaleSheetLayoutView="80" workbookViewId="0">
      <selection activeCell="B33" sqref="B33"/>
    </sheetView>
  </sheetViews>
  <sheetFormatPr defaultRowHeight="30.75" customHeight="1"/>
  <cols>
    <col min="1" max="1" width="40.42578125" style="3" customWidth="1"/>
    <col min="2" max="4" width="21.7109375" style="3" customWidth="1"/>
    <col min="5" max="16384" width="9.140625" style="3"/>
  </cols>
  <sheetData>
    <row r="1" spans="1:6" s="2" customFormat="1" ht="23.25">
      <c r="A1" s="2" t="s">
        <v>21</v>
      </c>
      <c r="B1" s="3"/>
      <c r="C1" s="3"/>
      <c r="D1" s="3"/>
    </row>
    <row r="2" spans="1:6" s="2" customFormat="1" ht="27.75" customHeight="1">
      <c r="A2" s="4" t="s">
        <v>22</v>
      </c>
      <c r="B2" s="3"/>
      <c r="C2" s="3"/>
      <c r="D2" s="3"/>
    </row>
    <row r="3" spans="1:6" ht="9" customHeight="1">
      <c r="A3" s="2"/>
    </row>
    <row r="4" spans="1:6" s="2" customFormat="1" ht="26.1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6" s="2" customFormat="1" ht="23.25">
      <c r="A5" s="7"/>
      <c r="B5" s="32" t="s">
        <v>20</v>
      </c>
      <c r="C5" s="32"/>
      <c r="D5" s="32"/>
    </row>
    <row r="6" spans="1:6" s="12" customFormat="1" ht="21" customHeight="1">
      <c r="A6" s="8" t="s">
        <v>3</v>
      </c>
      <c r="B6" s="9">
        <f>SUM(C6:D6)</f>
        <v>307666</v>
      </c>
      <c r="C6" s="10">
        <f>C7+C8+C9+C10+C11+C15+C20</f>
        <v>169465</v>
      </c>
      <c r="D6" s="11">
        <f>D7+D8+D9+D10+D11+D15+D20</f>
        <v>138201</v>
      </c>
    </row>
    <row r="7" spans="1:6" s="17" customFormat="1" ht="24.95" customHeight="1">
      <c r="A7" s="13" t="s">
        <v>7</v>
      </c>
      <c r="B7" s="14">
        <f>SUM(C7:D7)</f>
        <v>4816</v>
      </c>
      <c r="C7" s="15">
        <v>2949</v>
      </c>
      <c r="D7" s="15">
        <v>1867</v>
      </c>
      <c r="E7" s="16"/>
      <c r="F7" s="16"/>
    </row>
    <row r="8" spans="1:6" s="17" customFormat="1" ht="24.95" customHeight="1">
      <c r="A8" s="3" t="s">
        <v>6</v>
      </c>
      <c r="B8" s="14">
        <f t="shared" ref="B8:B20" si="0">SUM(C8:D8)</f>
        <v>83152</v>
      </c>
      <c r="C8" s="15">
        <v>45310</v>
      </c>
      <c r="D8" s="15">
        <v>37842</v>
      </c>
      <c r="F8" s="18"/>
    </row>
    <row r="9" spans="1:6" s="17" customFormat="1" ht="24.95" customHeight="1">
      <c r="A9" s="19" t="s">
        <v>8</v>
      </c>
      <c r="B9" s="14">
        <f t="shared" si="0"/>
        <v>96013</v>
      </c>
      <c r="C9" s="15">
        <v>48907</v>
      </c>
      <c r="D9" s="15">
        <v>47106</v>
      </c>
      <c r="F9" s="18"/>
    </row>
    <row r="10" spans="1:6" s="17" customFormat="1" ht="24.95" customHeight="1">
      <c r="A10" s="19" t="s">
        <v>9</v>
      </c>
      <c r="B10" s="14">
        <f t="shared" si="0"/>
        <v>53515</v>
      </c>
      <c r="C10" s="15">
        <v>35520</v>
      </c>
      <c r="D10" s="15">
        <v>17995</v>
      </c>
    </row>
    <row r="11" spans="1:6" ht="24.95" customHeight="1">
      <c r="A11" s="3" t="s">
        <v>10</v>
      </c>
      <c r="B11" s="14">
        <f t="shared" si="0"/>
        <v>42660</v>
      </c>
      <c r="C11" s="20">
        <f t="shared" ref="C11:D11" si="1">SUM(C12:C14)</f>
        <v>22214</v>
      </c>
      <c r="D11" s="20">
        <f t="shared" si="1"/>
        <v>20446</v>
      </c>
    </row>
    <row r="12" spans="1:6" ht="24.95" customHeight="1">
      <c r="A12" s="21" t="s">
        <v>11</v>
      </c>
      <c r="B12" s="14">
        <f t="shared" si="0"/>
        <v>38948</v>
      </c>
      <c r="C12" s="15">
        <v>20302</v>
      </c>
      <c r="D12" s="15">
        <v>18646</v>
      </c>
    </row>
    <row r="13" spans="1:6" ht="24.95" customHeight="1">
      <c r="A13" s="21" t="s">
        <v>12</v>
      </c>
      <c r="B13" s="14">
        <f t="shared" si="0"/>
        <v>3712</v>
      </c>
      <c r="C13" s="15">
        <v>1912</v>
      </c>
      <c r="D13" s="15">
        <v>1800</v>
      </c>
    </row>
    <row r="14" spans="1:6" ht="24.95" customHeight="1">
      <c r="A14" s="22" t="s">
        <v>19</v>
      </c>
      <c r="B14" s="14">
        <f t="shared" si="0"/>
        <v>0</v>
      </c>
      <c r="C14" s="14">
        <v>0</v>
      </c>
      <c r="D14" s="14">
        <v>0</v>
      </c>
    </row>
    <row r="15" spans="1:6" ht="24.95" customHeight="1">
      <c r="A15" s="3" t="s">
        <v>13</v>
      </c>
      <c r="B15" s="14">
        <f t="shared" si="0"/>
        <v>27510</v>
      </c>
      <c r="C15" s="20">
        <f>SUM(C16:C18)</f>
        <v>14565</v>
      </c>
      <c r="D15" s="20">
        <f>SUM(D16:D18)</f>
        <v>12945</v>
      </c>
    </row>
    <row r="16" spans="1:6" s="17" customFormat="1" ht="24.95" customHeight="1">
      <c r="A16" s="22" t="s">
        <v>14</v>
      </c>
      <c r="B16" s="14">
        <f t="shared" si="0"/>
        <v>10764</v>
      </c>
      <c r="C16" s="14">
        <v>5308</v>
      </c>
      <c r="D16" s="14">
        <v>5456</v>
      </c>
    </row>
    <row r="17" spans="1:4" s="17" customFormat="1" ht="24.95" customHeight="1">
      <c r="A17" s="22" t="s">
        <v>15</v>
      </c>
      <c r="B17" s="14">
        <f t="shared" si="0"/>
        <v>8675</v>
      </c>
      <c r="C17" s="14">
        <v>5486</v>
      </c>
      <c r="D17" s="14">
        <v>3189</v>
      </c>
    </row>
    <row r="18" spans="1:4" s="17" customFormat="1" ht="24.95" customHeight="1">
      <c r="A18" s="22" t="s">
        <v>16</v>
      </c>
      <c r="B18" s="14">
        <f t="shared" si="0"/>
        <v>8071</v>
      </c>
      <c r="C18" s="14">
        <v>3771</v>
      </c>
      <c r="D18" s="14">
        <v>4300</v>
      </c>
    </row>
    <row r="19" spans="1:4" s="17" customFormat="1" ht="24.95" customHeight="1">
      <c r="A19" s="21" t="s">
        <v>17</v>
      </c>
      <c r="B19" s="14">
        <f t="shared" si="0"/>
        <v>0</v>
      </c>
      <c r="C19" s="23">
        <v>0</v>
      </c>
      <c r="D19" s="23">
        <v>0</v>
      </c>
    </row>
    <row r="20" spans="1:4" s="17" customFormat="1" ht="24.95" customHeight="1">
      <c r="A20" s="21" t="s">
        <v>18</v>
      </c>
      <c r="B20" s="14">
        <f t="shared" si="0"/>
        <v>0</v>
      </c>
      <c r="C20" s="23">
        <v>0</v>
      </c>
      <c r="D20" s="23">
        <v>0</v>
      </c>
    </row>
    <row r="21" spans="1:4" ht="23.25">
      <c r="B21" s="33" t="s">
        <v>4</v>
      </c>
      <c r="C21" s="33"/>
      <c r="D21" s="33"/>
    </row>
    <row r="22" spans="1:4" ht="18.75" customHeight="1">
      <c r="A22" s="24" t="s">
        <v>3</v>
      </c>
      <c r="B22" s="25">
        <f>SUM(B23:B27,B31)</f>
        <v>100</v>
      </c>
      <c r="C22" s="25">
        <f>SUM(C23:C27,C31)-0.1</f>
        <v>99.950000000000017</v>
      </c>
      <c r="D22" s="25">
        <f>SUM(D23:D27,D31)</f>
        <v>99.97</v>
      </c>
    </row>
    <row r="23" spans="1:4" ht="24.95" customHeight="1">
      <c r="A23" s="13" t="s">
        <v>7</v>
      </c>
      <c r="B23" s="26">
        <f>+B7/$B$6*100</f>
        <v>1.5653338360429818</v>
      </c>
      <c r="C23" s="26">
        <f t="shared" ref="C23:C36" si="2">+C7/$C$6*100</f>
        <v>1.7401823385359809</v>
      </c>
      <c r="D23" s="26">
        <f>+D7/$D$6*100</f>
        <v>1.3509308905145405</v>
      </c>
    </row>
    <row r="24" spans="1:4" ht="24.95" customHeight="1">
      <c r="A24" s="3" t="s">
        <v>6</v>
      </c>
      <c r="B24" s="26">
        <f t="shared" ref="B24:B30" si="3">+B8/$B$6*100</f>
        <v>27.02671078377201</v>
      </c>
      <c r="C24" s="26">
        <f t="shared" si="2"/>
        <v>26.737084353701356</v>
      </c>
      <c r="D24" s="26">
        <f>+D8/$D$6*100-0.01</f>
        <v>27.371856860659474</v>
      </c>
    </row>
    <row r="25" spans="1:4" ht="24.95" customHeight="1">
      <c r="A25" s="19" t="s">
        <v>8</v>
      </c>
      <c r="B25" s="26">
        <f t="shared" si="3"/>
        <v>31.20689318936769</v>
      </c>
      <c r="C25" s="26">
        <f>+C9/$C$6*100</f>
        <v>28.859646534682675</v>
      </c>
      <c r="D25" s="26">
        <f>+D9/$D$6*100</f>
        <v>34.085136865869273</v>
      </c>
    </row>
    <row r="26" spans="1:4" ht="24.95" customHeight="1">
      <c r="A26" s="19" t="s">
        <v>9</v>
      </c>
      <c r="B26" s="26">
        <f>+B10/$B$6*100</f>
        <v>17.393862175215983</v>
      </c>
      <c r="C26" s="26">
        <f>+C10/$C$6*100</f>
        <v>20.960080252559525</v>
      </c>
      <c r="D26" s="26">
        <f t="shared" ref="D26:D36" si="4">+D10/$D$6*100</f>
        <v>13.020889863315027</v>
      </c>
    </row>
    <row r="27" spans="1:4" ht="24.95" customHeight="1">
      <c r="A27" s="3" t="s">
        <v>10</v>
      </c>
      <c r="B27" s="26">
        <f>+B11/$B$6*100</f>
        <v>13.865685516111629</v>
      </c>
      <c r="C27" s="26">
        <f>SUM(C28:C30)</f>
        <v>13.208311450742041</v>
      </c>
      <c r="D27" s="26">
        <f t="shared" si="4"/>
        <v>14.794393672983553</v>
      </c>
    </row>
    <row r="28" spans="1:4" ht="24.95" customHeight="1">
      <c r="A28" s="21" t="s">
        <v>11</v>
      </c>
      <c r="B28" s="26">
        <f t="shared" si="3"/>
        <v>12.659182360091789</v>
      </c>
      <c r="C28" s="26">
        <f>(+C12/$C$6*100)+0.1</f>
        <v>12.080054878588498</v>
      </c>
      <c r="D28" s="26">
        <f t="shared" si="4"/>
        <v>13.491942894769213</v>
      </c>
    </row>
    <row r="29" spans="1:4" ht="24.95" customHeight="1">
      <c r="A29" s="21" t="s">
        <v>12</v>
      </c>
      <c r="B29" s="26">
        <f t="shared" si="3"/>
        <v>1.2065031560198396</v>
      </c>
      <c r="C29" s="26">
        <f t="shared" si="2"/>
        <v>1.128256572153542</v>
      </c>
      <c r="D29" s="26">
        <f>+D13/$D$6*100</f>
        <v>1.30245077821434</v>
      </c>
    </row>
    <row r="30" spans="1:4" ht="24.95" customHeight="1">
      <c r="A30" s="22" t="s">
        <v>19</v>
      </c>
      <c r="B30" s="26">
        <f t="shared" si="3"/>
        <v>0</v>
      </c>
      <c r="C30" s="26">
        <f t="shared" si="2"/>
        <v>0</v>
      </c>
      <c r="D30" s="26">
        <f>+D14/$D$6*100</f>
        <v>0</v>
      </c>
    </row>
    <row r="31" spans="1:4" ht="24.95" customHeight="1">
      <c r="A31" s="3" t="s">
        <v>13</v>
      </c>
      <c r="B31" s="26">
        <f>SUM(B32:B34)</f>
        <v>8.9415144994897062</v>
      </c>
      <c r="C31" s="26">
        <f>SUM(C32:C34)-0.04</f>
        <v>8.5446950697784221</v>
      </c>
      <c r="D31" s="26">
        <f>SUM(D32:D34)-0.02</f>
        <v>9.3467918466581281</v>
      </c>
    </row>
    <row r="32" spans="1:4" ht="24.95" customHeight="1">
      <c r="A32" s="22" t="s">
        <v>14</v>
      </c>
      <c r="B32" s="26">
        <f>+B16/$B$6*100</f>
        <v>3.4985991302256347</v>
      </c>
      <c r="C32" s="26">
        <f>+C16/$C$6*100-0.01</f>
        <v>3.1222101908948749</v>
      </c>
      <c r="D32" s="26">
        <f t="shared" si="4"/>
        <v>3.9478730255207997</v>
      </c>
    </row>
    <row r="33" spans="1:4" ht="24.95" customHeight="1">
      <c r="A33" s="22" t="s">
        <v>15</v>
      </c>
      <c r="B33" s="26">
        <f>+B17/$B$6*100</f>
        <v>2.8196160771745986</v>
      </c>
      <c r="C33" s="26">
        <f t="shared" si="2"/>
        <v>3.237246629097454</v>
      </c>
      <c r="D33" s="26">
        <f t="shared" si="4"/>
        <v>2.3075086287364059</v>
      </c>
    </row>
    <row r="34" spans="1:4" ht="24.95" customHeight="1">
      <c r="A34" s="22" t="s">
        <v>16</v>
      </c>
      <c r="B34" s="26">
        <f>+B18/$B$6*100</f>
        <v>2.6232992920894738</v>
      </c>
      <c r="C34" s="26">
        <f t="shared" si="2"/>
        <v>2.2252382497860919</v>
      </c>
      <c r="D34" s="26">
        <f>+D18/$D$6*100</f>
        <v>3.111410192400923</v>
      </c>
    </row>
    <row r="35" spans="1:4" ht="24.95" customHeight="1">
      <c r="A35" s="21" t="s">
        <v>17</v>
      </c>
      <c r="B35" s="27">
        <f>+B19/$B$6*100</f>
        <v>0</v>
      </c>
      <c r="C35" s="26">
        <f t="shared" si="2"/>
        <v>0</v>
      </c>
      <c r="D35" s="26">
        <f t="shared" si="4"/>
        <v>0</v>
      </c>
    </row>
    <row r="36" spans="1:4" ht="24.95" customHeight="1">
      <c r="A36" s="28" t="s">
        <v>18</v>
      </c>
      <c r="B36" s="29">
        <f>+B20/$B$6*100</f>
        <v>0</v>
      </c>
      <c r="C36" s="30">
        <f t="shared" si="2"/>
        <v>0</v>
      </c>
      <c r="D36" s="30">
        <f t="shared" si="4"/>
        <v>0</v>
      </c>
    </row>
    <row r="37" spans="1:4" ht="8.25" customHeight="1">
      <c r="B37" s="31"/>
      <c r="C37" s="31"/>
      <c r="D37" s="31"/>
    </row>
    <row r="38" spans="1:4" ht="30.75" customHeight="1">
      <c r="A38" s="1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2015-10-26T04:47:53Z</cp:lastPrinted>
  <dcterms:created xsi:type="dcterms:W3CDTF">2000-11-20T04:06:35Z</dcterms:created>
  <dcterms:modified xsi:type="dcterms:W3CDTF">2011-05-28T02:47:50Z</dcterms:modified>
</cp:coreProperties>
</file>