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3.7" sheetId="1" r:id="rId1"/>
  </sheets>
  <calcPr calcId="144525"/>
</workbook>
</file>

<file path=xl/calcChain.xml><?xml version="1.0" encoding="utf-8"?>
<calcChain xmlns="http://schemas.openxmlformats.org/spreadsheetml/2006/main">
  <c r="I13" i="1" l="1"/>
  <c r="J13" i="1"/>
  <c r="L13" i="1"/>
  <c r="M13" i="1"/>
  <c r="O13" i="1"/>
  <c r="P13" i="1"/>
  <c r="R13" i="1"/>
  <c r="F14" i="1"/>
  <c r="F13" i="1" s="1"/>
  <c r="G14" i="1"/>
  <c r="G13" i="1" s="1"/>
  <c r="H14" i="1"/>
  <c r="H13" i="1" s="1"/>
  <c r="K14" i="1"/>
  <c r="K13" i="1" s="1"/>
  <c r="N14" i="1"/>
  <c r="N13" i="1" s="1"/>
  <c r="Q14" i="1"/>
  <c r="Q13" i="1" s="1"/>
  <c r="F15" i="1"/>
  <c r="G15" i="1"/>
  <c r="E15" i="1" s="1"/>
  <c r="H15" i="1"/>
  <c r="K15" i="1"/>
  <c r="Q15" i="1"/>
  <c r="F16" i="1"/>
  <c r="G16" i="1"/>
  <c r="E16" i="1" s="1"/>
  <c r="H16" i="1"/>
  <c r="K16" i="1"/>
  <c r="Q16" i="1"/>
  <c r="F17" i="1"/>
  <c r="G17" i="1"/>
  <c r="E17" i="1" s="1"/>
  <c r="H17" i="1"/>
  <c r="K17" i="1"/>
  <c r="F18" i="1"/>
  <c r="E18" i="1" s="1"/>
  <c r="G18" i="1"/>
  <c r="H18" i="1"/>
  <c r="K18" i="1"/>
  <c r="Q18" i="1"/>
  <c r="F19" i="1"/>
  <c r="E19" i="1" s="1"/>
  <c r="G19" i="1"/>
  <c r="H19" i="1"/>
  <c r="K19" i="1"/>
  <c r="E14" i="1" l="1"/>
  <c r="E13" i="1" s="1"/>
</calcChain>
</file>

<file path=xl/sharedStrings.xml><?xml version="1.0" encoding="utf-8"?>
<sst xmlns="http://schemas.openxmlformats.org/spreadsheetml/2006/main" count="104" uniqueCount="53">
  <si>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</si>
  <si>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</si>
  <si>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</si>
  <si>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</si>
  <si>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</si>
  <si>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</si>
  <si>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</si>
  <si>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</si>
  <si>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>Na Wang district</t>
  </si>
  <si>
    <t>-</t>
  </si>
  <si>
    <t xml:space="preserve">       -</t>
  </si>
  <si>
    <t xml:space="preserve">         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</si>
  <si>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</si>
  <si>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</si>
  <si>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</si>
  <si>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</si>
  <si>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</si>
  <si>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</si>
  <si>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</si>
  <si>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</si>
  <si>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</si>
  <si>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</si>
  <si>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</si>
  <si>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</si>
  <si>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</si>
  <si>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</si>
  <si>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</si>
  <si>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</si>
  <si>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</si>
  <si>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</si>
  <si>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Of Buddhism</t>
  </si>
  <si>
    <t xml:space="preserve"> Administration</t>
  </si>
  <si>
    <t>Education Commission</t>
  </si>
  <si>
    <t>National Office</t>
  </si>
  <si>
    <t>Department of Local</t>
  </si>
  <si>
    <t>Office of the Private</t>
  </si>
  <si>
    <t>Office of the Basic</t>
  </si>
  <si>
    <t>แห่งชาติ</t>
  </si>
  <si>
    <t>การปกครองส่วนท้องถิ่น</t>
  </si>
  <si>
    <t>การศึกษาเอกชน</t>
  </si>
  <si>
    <t>การศึกษาขั้นพื้นฐาน</t>
  </si>
  <si>
    <t>สนง.พระพุทธศาสนา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</si>
  <si>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</si>
  <si>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</si>
  <si>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</si>
  <si>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</si>
  <si>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</si>
  <si>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</si>
  <si>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</si>
  <si>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 2015</t>
  </si>
  <si>
    <t>Table</t>
  </si>
  <si>
    <t>นักเรียน จำแนกตามสังกัด และเพศ เป็นรายอำเภอ ปีการศึกษา 2558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</si>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</sst>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__"/>
    <numFmt numFmtId="188" formatCode="#,##0__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3" fontId="2" fillId="0" borderId="4" xfId="0" quotePrefix="1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left" vertical="center"/>
    </xf>
    <xf numFmtId="3" fontId="2" fillId="0" borderId="4" xfId="0" quotePrefix="1" applyNumberFormat="1" applyFont="1" applyBorder="1" applyAlignment="1">
      <alignment horizontal="left" vertical="center"/>
    </xf>
    <xf numFmtId="188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88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/>
    </xf>
    <xf numFmtId="3" fontId="2" fillId="0" borderId="11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shrinkToFi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5"/>
  <sheetViews>
    <sheetView tabSelected="1" zoomScale="89" zoomScaleNormal="89" zoomScaleSheetLayoutView="89" workbookViewId="0">
      <selection activeCell="Y8" sqref="Y8"/>
    </sheetView>
  </sheetViews>
  <sheetFormatPr defaultRowHeight="18.75" x14ac:dyDescent="0.5"/>
  <cols>
    <col min="1" max="1" width="6" style="1" customWidth="1"/>
    <col min="2" max="2" width="0.28515625" style="1" customWidth="1"/>
    <col min="3" max="3" width="5.42578125" style="1" customWidth="1"/>
    <col min="4" max="4" width="3.140625" style="1" customWidth="1"/>
    <col min="5" max="10" width="7.7109375" style="2" customWidth="1"/>
    <col min="11" max="15" width="7" style="2" customWidth="1"/>
    <col min="16" max="19" width="6.140625" style="2" customWidth="1"/>
    <col min="20" max="20" width="1.42578125" style="1" customWidth="1"/>
    <col min="21" max="21" width="21.7109375" style="1" customWidth="1"/>
    <col min="22" max="16384" width="9.140625" style="1"/>
  </cols>
  <sheetData>
    <row r="1" spans="1:26" s="75" customFormat="1" ht="24" customHeight="1" x14ac:dyDescent="0.5">
      <c r="A1" s="75" t="s">
        <v>52</v>
      </c>
      <c r="C1" s="74">
        <v>3.7</v>
      </c>
      <c r="D1" s="75" t="s">
        <v>51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6" s="72" customFormat="1" ht="24" customHeight="1" x14ac:dyDescent="0.5">
      <c r="A2" s="72" t="s">
        <v>50</v>
      </c>
      <c r="C2" s="74">
        <v>3.7</v>
      </c>
      <c r="D2" s="72" t="s">
        <v>49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6" ht="5.0999999999999996" customHeight="1" x14ac:dyDescent="0.5">
      <c r="A3" s="71"/>
      <c r="B3" s="71"/>
      <c r="C3" s="71"/>
      <c r="D3" s="71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26" s="3" customFormat="1" ht="24" customHeight="1" x14ac:dyDescent="0.5">
      <c r="A4" s="64" t="s">
        <v>48</v>
      </c>
      <c r="B4" s="64"/>
      <c r="C4" s="64"/>
      <c r="D4" s="69"/>
      <c r="E4" s="68"/>
      <c r="F4" s="67"/>
      <c r="G4" s="67"/>
      <c r="H4" s="48" t="s">
        <v>47</v>
      </c>
      <c r="I4" s="47"/>
      <c r="J4" s="47"/>
      <c r="K4" s="52"/>
      <c r="L4" s="52"/>
      <c r="M4" s="52"/>
      <c r="N4" s="52"/>
      <c r="O4" s="52"/>
      <c r="P4" s="52"/>
      <c r="Q4" s="66"/>
      <c r="R4" s="66"/>
      <c r="S4" s="65"/>
      <c r="T4" s="29"/>
      <c r="U4" s="64" t="s">
        <v>46</v>
      </c>
    </row>
    <row r="5" spans="1:26" s="3" customFormat="1" ht="24" customHeight="1" x14ac:dyDescent="0.5">
      <c r="A5" s="45"/>
      <c r="B5" s="45"/>
      <c r="C5" s="45"/>
      <c r="D5" s="44"/>
      <c r="E5" s="55"/>
      <c r="F5" s="54"/>
      <c r="G5" s="54"/>
      <c r="H5" s="63"/>
      <c r="I5" s="62"/>
      <c r="J5" s="62"/>
      <c r="K5" s="61" t="s">
        <v>45</v>
      </c>
      <c r="L5" s="60"/>
      <c r="M5" s="60"/>
      <c r="N5" s="59"/>
      <c r="O5" s="58"/>
      <c r="P5" s="57"/>
      <c r="Q5" s="7"/>
      <c r="R5" s="7"/>
      <c r="S5" s="56"/>
      <c r="T5" s="6"/>
      <c r="U5" s="40"/>
    </row>
    <row r="6" spans="1:26" s="3" customFormat="1" ht="24" customHeight="1" x14ac:dyDescent="0.5">
      <c r="A6" s="45"/>
      <c r="B6" s="45"/>
      <c r="C6" s="45"/>
      <c r="D6" s="44"/>
      <c r="E6" s="53" t="s">
        <v>29</v>
      </c>
      <c r="F6" s="52"/>
      <c r="G6" s="52"/>
      <c r="H6" s="53" t="s">
        <v>44</v>
      </c>
      <c r="I6" s="52"/>
      <c r="J6" s="52"/>
      <c r="K6" s="53" t="s">
        <v>43</v>
      </c>
      <c r="L6" s="52"/>
      <c r="M6" s="52"/>
      <c r="N6" s="53" t="s">
        <v>42</v>
      </c>
      <c r="O6" s="52"/>
      <c r="P6" s="51"/>
      <c r="Q6" s="77" t="s">
        <v>41</v>
      </c>
      <c r="R6" s="78"/>
      <c r="S6" s="79"/>
      <c r="T6" s="41"/>
      <c r="U6" s="40"/>
    </row>
    <row r="7" spans="1:26" s="3" customFormat="1" ht="24" customHeight="1" x14ac:dyDescent="0.5">
      <c r="A7" s="45"/>
      <c r="B7" s="45"/>
      <c r="C7" s="45"/>
      <c r="D7" s="44"/>
      <c r="E7" s="53" t="s">
        <v>23</v>
      </c>
      <c r="F7" s="52"/>
      <c r="G7" s="52"/>
      <c r="H7" s="53" t="s">
        <v>40</v>
      </c>
      <c r="I7" s="52"/>
      <c r="J7" s="52"/>
      <c r="K7" s="53" t="s">
        <v>39</v>
      </c>
      <c r="L7" s="52"/>
      <c r="M7" s="52"/>
      <c r="N7" s="53" t="s">
        <v>38</v>
      </c>
      <c r="O7" s="52"/>
      <c r="P7" s="51"/>
      <c r="Q7" s="77" t="s">
        <v>37</v>
      </c>
      <c r="R7" s="78"/>
      <c r="S7" s="79"/>
      <c r="T7" s="41"/>
      <c r="U7" s="40"/>
    </row>
    <row r="8" spans="1:26" s="3" customFormat="1" ht="24" customHeight="1" x14ac:dyDescent="0.5">
      <c r="A8" s="45"/>
      <c r="B8" s="45"/>
      <c r="C8" s="45"/>
      <c r="D8" s="44"/>
      <c r="E8" s="55"/>
      <c r="F8" s="54"/>
      <c r="G8" s="54"/>
      <c r="H8" s="53" t="s">
        <v>36</v>
      </c>
      <c r="I8" s="52"/>
      <c r="J8" s="52"/>
      <c r="K8" s="53" t="s">
        <v>35</v>
      </c>
      <c r="L8" s="52"/>
      <c r="M8" s="52"/>
      <c r="N8" s="53" t="s">
        <v>34</v>
      </c>
      <c r="O8" s="52"/>
      <c r="P8" s="51"/>
      <c r="Q8" s="77" t="s">
        <v>33</v>
      </c>
      <c r="R8" s="78"/>
      <c r="S8" s="79"/>
      <c r="T8" s="41"/>
      <c r="U8" s="40"/>
    </row>
    <row r="9" spans="1:26" s="3" customFormat="1" ht="24" customHeight="1" x14ac:dyDescent="0.5">
      <c r="A9" s="45"/>
      <c r="B9" s="45"/>
      <c r="C9" s="45"/>
      <c r="D9" s="44"/>
      <c r="E9" s="50"/>
      <c r="F9" s="49"/>
      <c r="G9" s="49"/>
      <c r="H9" s="48" t="s">
        <v>32</v>
      </c>
      <c r="I9" s="47"/>
      <c r="J9" s="47"/>
      <c r="K9" s="48" t="s">
        <v>32</v>
      </c>
      <c r="L9" s="47"/>
      <c r="M9" s="47"/>
      <c r="N9" s="48" t="s">
        <v>31</v>
      </c>
      <c r="O9" s="47"/>
      <c r="P9" s="46"/>
      <c r="Q9" s="80" t="s">
        <v>30</v>
      </c>
      <c r="R9" s="81"/>
      <c r="S9" s="82"/>
      <c r="T9" s="6"/>
      <c r="U9" s="40"/>
    </row>
    <row r="10" spans="1:26" s="3" customFormat="1" ht="24" customHeight="1" x14ac:dyDescent="0.5">
      <c r="A10" s="45"/>
      <c r="B10" s="45"/>
      <c r="C10" s="45"/>
      <c r="D10" s="44"/>
      <c r="E10" s="43" t="s">
        <v>29</v>
      </c>
      <c r="F10" s="43" t="s">
        <v>28</v>
      </c>
      <c r="G10" s="43" t="s">
        <v>27</v>
      </c>
      <c r="H10" s="43" t="s">
        <v>29</v>
      </c>
      <c r="I10" s="43" t="s">
        <v>28</v>
      </c>
      <c r="J10" s="43" t="s">
        <v>27</v>
      </c>
      <c r="K10" s="43" t="s">
        <v>29</v>
      </c>
      <c r="L10" s="43" t="s">
        <v>28</v>
      </c>
      <c r="M10" s="43" t="s">
        <v>27</v>
      </c>
      <c r="N10" s="43" t="s">
        <v>29</v>
      </c>
      <c r="O10" s="42" t="s">
        <v>28</v>
      </c>
      <c r="P10" s="42" t="s">
        <v>27</v>
      </c>
      <c r="Q10" s="43" t="s">
        <v>29</v>
      </c>
      <c r="R10" s="43" t="s">
        <v>28</v>
      </c>
      <c r="S10" s="42" t="s">
        <v>27</v>
      </c>
      <c r="T10" s="41"/>
      <c r="U10" s="40"/>
    </row>
    <row r="11" spans="1:26" s="3" customFormat="1" ht="24" customHeight="1" x14ac:dyDescent="0.5">
      <c r="A11" s="35"/>
      <c r="B11" s="35"/>
      <c r="C11" s="35"/>
      <c r="D11" s="39"/>
      <c r="E11" s="38" t="s">
        <v>23</v>
      </c>
      <c r="F11" s="38" t="s">
        <v>26</v>
      </c>
      <c r="G11" s="38" t="s">
        <v>25</v>
      </c>
      <c r="H11" s="38" t="s">
        <v>23</v>
      </c>
      <c r="I11" s="38" t="s">
        <v>26</v>
      </c>
      <c r="J11" s="38" t="s">
        <v>25</v>
      </c>
      <c r="K11" s="38" t="s">
        <v>23</v>
      </c>
      <c r="L11" s="38" t="s">
        <v>26</v>
      </c>
      <c r="M11" s="38" t="s">
        <v>25</v>
      </c>
      <c r="N11" s="38" t="s">
        <v>23</v>
      </c>
      <c r="O11" s="37" t="s">
        <v>26</v>
      </c>
      <c r="P11" s="37" t="s">
        <v>25</v>
      </c>
      <c r="Q11" s="38" t="s">
        <v>23</v>
      </c>
      <c r="R11" s="38" t="s">
        <v>26</v>
      </c>
      <c r="S11" s="37" t="s">
        <v>25</v>
      </c>
      <c r="T11" s="36"/>
      <c r="U11" s="35"/>
    </row>
    <row r="12" spans="1:26" s="3" customFormat="1" ht="5.0999999999999996" customHeight="1" x14ac:dyDescent="0.5">
      <c r="A12" s="28"/>
      <c r="B12" s="34"/>
      <c r="C12" s="28"/>
      <c r="D12" s="33"/>
      <c r="E12" s="32"/>
      <c r="F12" s="32"/>
      <c r="G12" s="31"/>
      <c r="H12" s="31"/>
      <c r="I12" s="31"/>
      <c r="J12" s="31"/>
      <c r="K12" s="31"/>
      <c r="L12" s="31"/>
      <c r="M12" s="31"/>
      <c r="N12" s="31"/>
      <c r="O12" s="30"/>
      <c r="P12" s="30"/>
      <c r="Q12" s="31"/>
      <c r="R12" s="31"/>
      <c r="S12" s="30"/>
      <c r="T12" s="29"/>
      <c r="U12" s="28"/>
    </row>
    <row r="13" spans="1:26" s="18" customFormat="1" ht="24" customHeight="1" x14ac:dyDescent="0.5">
      <c r="A13" s="27" t="s">
        <v>24</v>
      </c>
      <c r="B13" s="26"/>
      <c r="C13" s="26"/>
      <c r="D13" s="26"/>
      <c r="E13" s="25">
        <f>SUM(E14:E19)</f>
        <v>74618</v>
      </c>
      <c r="F13" s="25">
        <f>SUM(F14:F19)</f>
        <v>37387</v>
      </c>
      <c r="G13" s="25">
        <f>SUM(G14:G19)</f>
        <v>37231</v>
      </c>
      <c r="H13" s="25">
        <f>SUM(H14:H19)</f>
        <v>66161</v>
      </c>
      <c r="I13" s="25">
        <f>SUM(I14:I19)</f>
        <v>32712</v>
      </c>
      <c r="J13" s="25">
        <f>SUM(J14:J19)</f>
        <v>33449</v>
      </c>
      <c r="K13" s="25">
        <f>SUM(K14:K19)</f>
        <v>7446</v>
      </c>
      <c r="L13" s="25">
        <f>SUM(L14:L19)</f>
        <v>3834</v>
      </c>
      <c r="M13" s="25">
        <f>SUM(M14:M19)</f>
        <v>3612</v>
      </c>
      <c r="N13" s="25">
        <f>SUM(N14:N19)</f>
        <v>338</v>
      </c>
      <c r="O13" s="25">
        <f>SUM(O14:O19)</f>
        <v>168</v>
      </c>
      <c r="P13" s="25">
        <f>SUM(P14:P19)</f>
        <v>170</v>
      </c>
      <c r="Q13" s="25">
        <f>SUM(Q14:Q19)</f>
        <v>673</v>
      </c>
      <c r="R13" s="25">
        <f>SUM(R14:R19)</f>
        <v>673</v>
      </c>
      <c r="S13" s="24" t="s">
        <v>9</v>
      </c>
      <c r="T13" s="23" t="s">
        <v>23</v>
      </c>
      <c r="U13" s="22"/>
    </row>
    <row r="14" spans="1:26" s="3" customFormat="1" ht="24" customHeight="1" x14ac:dyDescent="0.5">
      <c r="A14" s="6" t="s">
        <v>22</v>
      </c>
      <c r="B14" s="6"/>
      <c r="C14" s="6"/>
      <c r="D14" s="20"/>
      <c r="E14" s="16">
        <f>SUM(F14:G14)</f>
        <v>21643</v>
      </c>
      <c r="F14" s="16">
        <f>SUM(I14,L14,O14,R14)</f>
        <v>10930</v>
      </c>
      <c r="G14" s="16">
        <f>SUM(J14,M14,P14)</f>
        <v>10713</v>
      </c>
      <c r="H14" s="16">
        <f>SUM(I14:J14)</f>
        <v>16365</v>
      </c>
      <c r="I14" s="16">
        <v>8048</v>
      </c>
      <c r="J14" s="16">
        <v>8317</v>
      </c>
      <c r="K14" s="16">
        <f>SUM(L14:M14)</f>
        <v>4511</v>
      </c>
      <c r="L14" s="16">
        <v>2285</v>
      </c>
      <c r="M14" s="16">
        <v>2226</v>
      </c>
      <c r="N14" s="19">
        <f>O14+P14</f>
        <v>338</v>
      </c>
      <c r="O14" s="19">
        <v>168</v>
      </c>
      <c r="P14" s="19">
        <v>170</v>
      </c>
      <c r="Q14" s="19">
        <f>R14</f>
        <v>429</v>
      </c>
      <c r="R14" s="19">
        <v>429</v>
      </c>
      <c r="S14" s="13" t="s">
        <v>9</v>
      </c>
      <c r="T14" s="6"/>
      <c r="U14" s="12" t="s">
        <v>21</v>
      </c>
      <c r="Y14" s="18"/>
      <c r="Z14" s="18"/>
    </row>
    <row r="15" spans="1:26" s="3" customFormat="1" ht="24" customHeight="1" x14ac:dyDescent="0.5">
      <c r="A15" s="12" t="s">
        <v>20</v>
      </c>
      <c r="B15" s="12"/>
      <c r="C15" s="12"/>
      <c r="D15" s="17"/>
      <c r="E15" s="16">
        <f>SUM(F15:G15)</f>
        <v>13372</v>
      </c>
      <c r="F15" s="16">
        <f>SUM(I15,L15,O15,R15)</f>
        <v>6584</v>
      </c>
      <c r="G15" s="16">
        <f>SUM(J15,M15,P15)</f>
        <v>6788</v>
      </c>
      <c r="H15" s="16">
        <f>SUM(I15:J15)</f>
        <v>12239</v>
      </c>
      <c r="I15" s="16">
        <v>5937</v>
      </c>
      <c r="J15" s="16">
        <v>6302</v>
      </c>
      <c r="K15" s="16">
        <f>SUM(L15:M15)</f>
        <v>1085</v>
      </c>
      <c r="L15" s="3">
        <v>599</v>
      </c>
      <c r="M15" s="16">
        <v>486</v>
      </c>
      <c r="N15" s="15" t="s">
        <v>11</v>
      </c>
      <c r="O15" s="15" t="s">
        <v>11</v>
      </c>
      <c r="P15" s="15" t="s">
        <v>11</v>
      </c>
      <c r="Q15" s="19">
        <f>R15</f>
        <v>48</v>
      </c>
      <c r="R15" s="19">
        <v>48</v>
      </c>
      <c r="S15" s="13" t="s">
        <v>9</v>
      </c>
      <c r="T15" s="6"/>
      <c r="U15" s="12" t="s">
        <v>19</v>
      </c>
      <c r="W15" s="21"/>
      <c r="Y15" s="18"/>
    </row>
    <row r="16" spans="1:26" s="3" customFormat="1" ht="24" customHeight="1" x14ac:dyDescent="0.5">
      <c r="A16" s="6" t="s">
        <v>18</v>
      </c>
      <c r="B16" s="6"/>
      <c r="C16" s="6"/>
      <c r="D16" s="20"/>
      <c r="E16" s="16">
        <f>SUM(F16:G16)</f>
        <v>9025</v>
      </c>
      <c r="F16" s="16">
        <f>SUM(I16,L16,O16,R16)</f>
        <v>4611</v>
      </c>
      <c r="G16" s="16">
        <f>SUM(J16,M16,P16)</f>
        <v>4414</v>
      </c>
      <c r="H16" s="16">
        <f>SUM(I16:J16)</f>
        <v>8627</v>
      </c>
      <c r="I16" s="16">
        <v>4362</v>
      </c>
      <c r="J16" s="16">
        <v>4265</v>
      </c>
      <c r="K16" s="16">
        <f>SUM(L16:M16)</f>
        <v>311</v>
      </c>
      <c r="L16" s="16">
        <v>162</v>
      </c>
      <c r="M16" s="16">
        <v>149</v>
      </c>
      <c r="N16" s="15" t="s">
        <v>11</v>
      </c>
      <c r="O16" s="15" t="s">
        <v>11</v>
      </c>
      <c r="P16" s="15" t="s">
        <v>11</v>
      </c>
      <c r="Q16" s="19">
        <f>R16</f>
        <v>87</v>
      </c>
      <c r="R16" s="19">
        <v>87</v>
      </c>
      <c r="S16" s="13" t="s">
        <v>9</v>
      </c>
      <c r="T16" s="6"/>
      <c r="U16" s="12" t="s">
        <v>17</v>
      </c>
      <c r="Y16" s="18"/>
    </row>
    <row r="17" spans="1:25" s="3" customFormat="1" ht="24" customHeight="1" x14ac:dyDescent="0.5">
      <c r="A17" s="6" t="s">
        <v>16</v>
      </c>
      <c r="B17" s="6"/>
      <c r="C17" s="6"/>
      <c r="D17" s="20"/>
      <c r="E17" s="16">
        <f>SUM(F17:G17)</f>
        <v>15306</v>
      </c>
      <c r="F17" s="16">
        <f>SUM(I17,L17,O17,R17)</f>
        <v>7639</v>
      </c>
      <c r="G17" s="16">
        <f>SUM(J17,M17,P17)</f>
        <v>7667</v>
      </c>
      <c r="H17" s="16">
        <f>SUM(I17:J17)</f>
        <v>14683</v>
      </c>
      <c r="I17" s="16">
        <v>7320</v>
      </c>
      <c r="J17" s="16">
        <v>7363</v>
      </c>
      <c r="K17" s="16">
        <f>SUM(L17:M17)</f>
        <v>623</v>
      </c>
      <c r="L17" s="16">
        <v>319</v>
      </c>
      <c r="M17" s="16">
        <v>304</v>
      </c>
      <c r="N17" s="15" t="s">
        <v>11</v>
      </c>
      <c r="O17" s="15" t="s">
        <v>11</v>
      </c>
      <c r="P17" s="15" t="s">
        <v>11</v>
      </c>
      <c r="Q17" s="14" t="s">
        <v>10</v>
      </c>
      <c r="R17" s="14" t="s">
        <v>10</v>
      </c>
      <c r="S17" s="13" t="s">
        <v>9</v>
      </c>
      <c r="T17" s="6"/>
      <c r="U17" s="12" t="s">
        <v>15</v>
      </c>
      <c r="Y17" s="18"/>
    </row>
    <row r="18" spans="1:25" s="3" customFormat="1" ht="24" customHeight="1" x14ac:dyDescent="0.5">
      <c r="A18" s="12" t="s">
        <v>14</v>
      </c>
      <c r="B18" s="12"/>
      <c r="C18" s="12"/>
      <c r="D18" s="17"/>
      <c r="E18" s="16">
        <f>SUM(F18:G18)</f>
        <v>10262</v>
      </c>
      <c r="F18" s="16">
        <f>SUM(I18,L18,O18,R18)</f>
        <v>5115</v>
      </c>
      <c r="G18" s="16">
        <f>SUM(J18,M18,P18)</f>
        <v>5147</v>
      </c>
      <c r="H18" s="16">
        <f>SUM(I18:J18)</f>
        <v>9418</v>
      </c>
      <c r="I18" s="16">
        <v>4631</v>
      </c>
      <c r="J18" s="16">
        <v>4787</v>
      </c>
      <c r="K18" s="16">
        <f>SUM(L18:M18)</f>
        <v>735</v>
      </c>
      <c r="L18" s="16">
        <v>375</v>
      </c>
      <c r="M18" s="16">
        <v>360</v>
      </c>
      <c r="N18" s="15" t="s">
        <v>11</v>
      </c>
      <c r="O18" s="15" t="s">
        <v>11</v>
      </c>
      <c r="P18" s="15" t="s">
        <v>11</v>
      </c>
      <c r="Q18" s="19">
        <f>R18</f>
        <v>109</v>
      </c>
      <c r="R18" s="19">
        <v>109</v>
      </c>
      <c r="S18" s="13" t="s">
        <v>9</v>
      </c>
      <c r="T18" s="6"/>
      <c r="U18" s="12" t="s">
        <v>13</v>
      </c>
      <c r="Y18" s="18"/>
    </row>
    <row r="19" spans="1:25" s="3" customFormat="1" ht="24" customHeight="1" x14ac:dyDescent="0.5">
      <c r="A19" s="12" t="s">
        <v>12</v>
      </c>
      <c r="B19" s="12"/>
      <c r="C19" s="12"/>
      <c r="D19" s="17"/>
      <c r="E19" s="16">
        <f>SUM(F19:G19)</f>
        <v>5010</v>
      </c>
      <c r="F19" s="16">
        <f>SUM(I19,L19,O19,R19)</f>
        <v>2508</v>
      </c>
      <c r="G19" s="16">
        <f>SUM(J19,M19,P19)</f>
        <v>2502</v>
      </c>
      <c r="H19" s="16">
        <f>SUM(I19:J19)</f>
        <v>4829</v>
      </c>
      <c r="I19" s="16">
        <v>2414</v>
      </c>
      <c r="J19" s="16">
        <v>2415</v>
      </c>
      <c r="K19" s="16">
        <f>SUM(L19:M19)</f>
        <v>181</v>
      </c>
      <c r="L19" s="16">
        <v>94</v>
      </c>
      <c r="M19" s="16">
        <v>87</v>
      </c>
      <c r="N19" s="15" t="s">
        <v>11</v>
      </c>
      <c r="O19" s="15" t="s">
        <v>11</v>
      </c>
      <c r="P19" s="15" t="s">
        <v>11</v>
      </c>
      <c r="Q19" s="14" t="s">
        <v>10</v>
      </c>
      <c r="R19" s="14" t="s">
        <v>10</v>
      </c>
      <c r="S19" s="13" t="s">
        <v>9</v>
      </c>
      <c r="T19" s="6"/>
      <c r="U19" s="12" t="s">
        <v>8</v>
      </c>
    </row>
    <row r="20" spans="1:25" s="3" customFormat="1" ht="6" customHeight="1" x14ac:dyDescent="0.5">
      <c r="A20" s="8"/>
      <c r="B20" s="8"/>
      <c r="C20" s="8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9"/>
      <c r="P20" s="9"/>
      <c r="Q20" s="10"/>
      <c r="R20" s="10"/>
      <c r="S20" s="9"/>
      <c r="T20" s="8"/>
      <c r="U20" s="8"/>
    </row>
    <row r="21" spans="1:25" s="3" customFormat="1" ht="5.0999999999999996" customHeight="1" x14ac:dyDescent="0.5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"/>
      <c r="U21" s="6"/>
    </row>
    <row r="22" spans="1:25" s="3" customFormat="1" ht="24" customHeight="1" x14ac:dyDescent="0.5">
      <c r="A22" s="5" t="s">
        <v>7</v>
      </c>
      <c r="B22" s="3" t="s">
        <v>6</v>
      </c>
      <c r="M22" s="5" t="s">
        <v>5</v>
      </c>
      <c r="N22" s="3" t="s">
        <v>4</v>
      </c>
    </row>
    <row r="23" spans="1:25" s="3" customFormat="1" ht="24" customHeight="1" x14ac:dyDescent="0.5">
      <c r="B23" s="3" t="s">
        <v>3</v>
      </c>
      <c r="N23" s="3" t="s">
        <v>2</v>
      </c>
    </row>
    <row r="24" spans="1:25" s="3" customFormat="1" ht="24" customHeight="1" x14ac:dyDescent="0.5">
      <c r="B24" s="3" t="s">
        <v>1</v>
      </c>
      <c r="N24" s="3" t="s">
        <v>0</v>
      </c>
    </row>
    <row r="25" spans="1:25" s="3" customFormat="1" ht="15.75" x14ac:dyDescent="0.5"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</sheetData>
  <mergeCells count="29">
    <mergeCell ref="N7:P7"/>
    <mergeCell ref="N9:P9"/>
    <mergeCell ref="N8:P8"/>
    <mergeCell ref="A4:D11"/>
    <mergeCell ref="E4:G4"/>
    <mergeCell ref="E5:G5"/>
    <mergeCell ref="E6:G6"/>
    <mergeCell ref="E7:G7"/>
    <mergeCell ref="E8:G8"/>
    <mergeCell ref="Q7:S7"/>
    <mergeCell ref="H6:J6"/>
    <mergeCell ref="H5:J5"/>
    <mergeCell ref="H9:J9"/>
    <mergeCell ref="K9:M9"/>
    <mergeCell ref="K5:M5"/>
    <mergeCell ref="K6:M6"/>
    <mergeCell ref="K7:M7"/>
    <mergeCell ref="K8:M8"/>
    <mergeCell ref="N6:P6"/>
    <mergeCell ref="Q9:S9"/>
    <mergeCell ref="Q8:S8"/>
    <mergeCell ref="E9:G9"/>
    <mergeCell ref="T13:U13"/>
    <mergeCell ref="A13:D13"/>
    <mergeCell ref="H7:J7"/>
    <mergeCell ref="H8:J8"/>
    <mergeCell ref="U4:U11"/>
    <mergeCell ref="H4:S4"/>
    <mergeCell ref="Q6:S6"/>
  </mergeCells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2016-04-12T03:05:46Z</dcterms:created>
  <dcterms:modified xsi:type="dcterms:W3CDTF">2016-04-12T03:06:22Z</dcterms:modified>
</cp:coreProperties>
</file>