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9.เดือนกันยายน\"/>
    </mc:Choice>
  </mc:AlternateContent>
  <xr:revisionPtr revIDLastSave="0" documentId="13_ncr:1_{B7FC5E40-96C0-4706-99F1-3CAEC0F886DE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7" sheetId="1" r:id="rId1"/>
  </sheets>
  <definedNames>
    <definedName name="_xlnm.Print_Area" localSheetId="0">ตร7!$A$1:$D$35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1" i="1"/>
  <c r="D26" i="1"/>
  <c r="B9" i="1"/>
  <c r="B25" i="1" s="1"/>
  <c r="C9" i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D22" i="1"/>
  <c r="B23" i="1"/>
  <c r="C23" i="1"/>
  <c r="D23" i="1"/>
  <c r="B24" i="1"/>
  <c r="C24" i="1"/>
  <c r="D24" i="1"/>
  <c r="C25" i="1"/>
  <c r="B26" i="1"/>
  <c r="C26" i="1"/>
  <c r="B27" i="1"/>
  <c r="C27" i="1"/>
  <c r="D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<sst xmlns="http://schemas.openxmlformats.org/spreadsheetml/2006/main" count="57" uniqueCount="25">
  <si>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</si>
  <si>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</si>
  <si>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</si>
  <si>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</si>
  <si>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</si>
  <si>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</si>
  <si>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</si>
  <si>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</si>
  <si>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</si>
  <si>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</si>
  <si>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</si>
  <si>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</si>
  <si>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</si>
  <si>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</si>
  <si>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</si>
  <si>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</si>
  <si>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</si>
  <si>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</si>
  <si>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</si>
  <si>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</si>
  <si>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</si>
  <si>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</si>
  <si>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</si>
  <si>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เดือนกันยายน พ.ศ. 2559                                                                                                                  </t>
  </si>
  <si>
    <t>ตารางที่  7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</si>
</sst>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187" fontId="11" fillId="0" borderId="6" xfId="1" applyNumberFormat="1" applyFont="1" applyFill="1" applyBorder="1" applyAlignment="1">
      <alignment horizontal="right" vertical="center" wrapText="1"/>
    </xf>
    <xf numFmtId="187" fontId="6" fillId="0" borderId="6" xfId="1" applyNumberFormat="1" applyFont="1" applyFill="1" applyBorder="1" applyAlignment="1">
      <alignment horizontal="right" vertical="center" wrapText="1"/>
    </xf>
    <xf numFmtId="187" fontId="6" fillId="0" borderId="7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zoomScale="80" zoomScaleNormal="80" workbookViewId="0">
      <selection activeCell="G19" sqref="G19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40" t="s">
        <v>24</v>
      </c>
      <c r="B1" s="40"/>
      <c r="C1" s="40"/>
      <c r="D1" s="40"/>
      <c r="E1" s="36"/>
      <c r="F1" s="36"/>
      <c r="G1" s="36"/>
      <c r="H1" s="35"/>
      <c r="I1" s="35"/>
      <c r="J1" s="35"/>
    </row>
    <row r="2" spans="1:12" s="27" customFormat="1" ht="21" x14ac:dyDescent="0.6">
      <c r="A2" s="34" t="s">
        <v>22</v>
      </c>
      <c r="B2" s="33" t="s">
        <v>21</v>
      </c>
      <c r="C2" s="33" t="s">
        <v>20</v>
      </c>
      <c r="D2" s="41" t="s">
        <v>19</v>
      </c>
      <c r="E2" s="32"/>
      <c r="F2" s="32"/>
      <c r="G2" s="32"/>
      <c r="H2" s="28"/>
      <c r="I2" s="28"/>
      <c r="J2" s="28"/>
      <c r="L2" s="31"/>
    </row>
    <row r="3" spans="1:12" s="27" customFormat="1" ht="21" x14ac:dyDescent="0.6">
      <c r="A3" s="30"/>
      <c r="B3" s="42" t="s">
        <v>18</v>
      </c>
      <c r="C3" s="42"/>
      <c r="D3" s="43"/>
      <c r="E3" s="29"/>
      <c r="F3" s="28"/>
      <c r="G3" s="28"/>
      <c r="H3" s="28"/>
      <c r="I3" s="28"/>
      <c r="J3" s="28"/>
    </row>
    <row r="4" spans="1:12" s="5" customFormat="1" ht="21" x14ac:dyDescent="0.6">
      <c r="A4" s="21" t="s">
        <v>16</v>
      </c>
      <c r="B4" s="37">
        <v>294704.67</v>
      </c>
      <c r="C4" s="37">
        <v>161072.32000000001</v>
      </c>
      <c r="D4" s="44">
        <v>133632.35</v>
      </c>
      <c r="E4" s="22"/>
      <c r="F4" s="22"/>
      <c r="G4" s="22"/>
      <c r="H4" s="26"/>
      <c r="I4" s="7"/>
      <c r="J4" s="7"/>
    </row>
    <row r="5" spans="1:12" s="5" customFormat="1" ht="21" x14ac:dyDescent="0.6">
      <c r="A5" s="19" t="s">
        <v>15</v>
      </c>
      <c r="B5" s="38">
        <v>7285.31</v>
      </c>
      <c r="C5" s="38">
        <v>2009.31</v>
      </c>
      <c r="D5" s="45">
        <v>5276</v>
      </c>
      <c r="E5" s="22"/>
      <c r="F5" s="7"/>
      <c r="G5" s="7"/>
      <c r="H5" s="7"/>
      <c r="I5" s="7"/>
      <c r="J5" s="7"/>
    </row>
    <row r="6" spans="1:12" s="5" customFormat="1" ht="21" x14ac:dyDescent="0.6">
      <c r="A6" s="19" t="s">
        <v>14</v>
      </c>
      <c r="B6" s="38">
        <v>100620.06</v>
      </c>
      <c r="C6" s="38">
        <v>52584.02</v>
      </c>
      <c r="D6" s="45">
        <v>48036.04</v>
      </c>
      <c r="E6" s="22"/>
      <c r="F6" s="7"/>
      <c r="G6" s="7"/>
      <c r="H6" s="7"/>
      <c r="I6" s="7"/>
      <c r="J6" s="7"/>
    </row>
    <row r="7" spans="1:12" s="5" customFormat="1" ht="21" x14ac:dyDescent="0.6">
      <c r="A7" s="14" t="s">
        <v>13</v>
      </c>
      <c r="B7" s="38">
        <v>58576.67</v>
      </c>
      <c r="C7" s="38">
        <v>34719.07</v>
      </c>
      <c r="D7" s="45">
        <v>23857.599999999999</v>
      </c>
      <c r="E7" s="22"/>
      <c r="F7" s="7"/>
      <c r="G7" s="7"/>
      <c r="H7" s="7"/>
      <c r="I7" s="7"/>
      <c r="J7" s="7"/>
    </row>
    <row r="8" spans="1:12" s="5" customFormat="1" ht="21" x14ac:dyDescent="0.6">
      <c r="A8" s="14" t="s">
        <v>12</v>
      </c>
      <c r="B8" s="38">
        <v>44898.74</v>
      </c>
      <c r="C8" s="38">
        <v>25242.04</v>
      </c>
      <c r="D8" s="45">
        <v>19656.7</v>
      </c>
      <c r="E8" s="22"/>
      <c r="F8" s="7"/>
      <c r="G8" s="10"/>
      <c r="H8" s="10"/>
      <c r="I8" s="10"/>
      <c r="J8" s="10"/>
      <c r="K8" s="8"/>
    </row>
    <row r="9" spans="1:12" s="8" customFormat="1" ht="21" x14ac:dyDescent="0.6">
      <c r="A9" s="17" t="s">
        <v>11</v>
      </c>
      <c r="B9" s="25">
        <f>SUM(B10:B12)</f>
        <v>41993.72</v>
      </c>
      <c r="C9" s="24">
        <f>SUM(C10:C12)</f>
        <v>27136.769999999997</v>
      </c>
      <c r="D9" s="46">
        <f>SUM(D10:D12)</f>
        <v>14856.96</v>
      </c>
      <c r="E9" s="22"/>
      <c r="F9" s="10"/>
      <c r="G9" s="10"/>
      <c r="H9" s="10"/>
      <c r="I9" s="10"/>
      <c r="J9" s="10"/>
    </row>
    <row r="10" spans="1:12" s="8" customFormat="1" ht="21" x14ac:dyDescent="0.6">
      <c r="A10" s="14" t="s">
        <v>10</v>
      </c>
      <c r="B10" s="38">
        <v>32508.65</v>
      </c>
      <c r="C10" s="38">
        <v>20954.849999999999</v>
      </c>
      <c r="D10" s="45">
        <v>11553.8</v>
      </c>
      <c r="E10" s="22"/>
      <c r="F10" s="10"/>
      <c r="G10" s="10"/>
      <c r="H10" s="10"/>
      <c r="I10" s="10"/>
      <c r="J10" s="10"/>
    </row>
    <row r="11" spans="1:12" s="8" customFormat="1" ht="21" x14ac:dyDescent="0.6">
      <c r="A11" s="14" t="s">
        <v>9</v>
      </c>
      <c r="B11" s="38">
        <v>9485.07</v>
      </c>
      <c r="C11" s="38">
        <v>6181.92</v>
      </c>
      <c r="D11" s="45">
        <v>3303.16</v>
      </c>
      <c r="E11" s="22"/>
      <c r="F11" s="10"/>
      <c r="G11" s="10"/>
      <c r="H11" s="10"/>
      <c r="I11" s="10"/>
      <c r="J11" s="10"/>
    </row>
    <row r="12" spans="1:12" s="8" customFormat="1" ht="21" x14ac:dyDescent="0.6">
      <c r="A12" s="15" t="s">
        <v>8</v>
      </c>
      <c r="B12" s="38" t="s">
        <v>1</v>
      </c>
      <c r="C12" s="38" t="s">
        <v>1</v>
      </c>
      <c r="D12" s="45" t="s">
        <v>1</v>
      </c>
      <c r="E12" s="22"/>
      <c r="F12" s="18"/>
      <c r="G12" s="18"/>
      <c r="H12" s="10"/>
      <c r="I12" s="10"/>
      <c r="J12" s="10"/>
    </row>
    <row r="13" spans="1:12" s="8" customFormat="1" ht="21" x14ac:dyDescent="0.6">
      <c r="A13" s="17" t="s">
        <v>7</v>
      </c>
      <c r="B13" s="25">
        <f>SUM(B14:B16)</f>
        <v>41330.170000000006</v>
      </c>
      <c r="C13" s="24">
        <f>SUM(C14:C16)</f>
        <v>19381.11</v>
      </c>
      <c r="D13" s="46">
        <f>SUM(D14:D16)</f>
        <v>21949.07</v>
      </c>
      <c r="E13" s="22"/>
      <c r="F13" s="18"/>
      <c r="G13" s="18"/>
      <c r="H13" s="10"/>
      <c r="I13" s="10"/>
      <c r="J13" s="10"/>
    </row>
    <row r="14" spans="1:12" s="5" customFormat="1" ht="21" x14ac:dyDescent="0.6">
      <c r="A14" s="15" t="s">
        <v>6</v>
      </c>
      <c r="B14" s="38">
        <v>20827.54</v>
      </c>
      <c r="C14" s="38">
        <v>9394.7099999999991</v>
      </c>
      <c r="D14" s="45">
        <v>11432.83</v>
      </c>
      <c r="E14" s="22"/>
      <c r="F14" s="23"/>
      <c r="G14" s="23"/>
      <c r="H14" s="7"/>
      <c r="I14" s="7"/>
      <c r="J14" s="7"/>
    </row>
    <row r="15" spans="1:12" s="5" customFormat="1" ht="21" x14ac:dyDescent="0.6">
      <c r="A15" s="15" t="s">
        <v>5</v>
      </c>
      <c r="B15" s="38">
        <v>13934.51</v>
      </c>
      <c r="C15" s="38">
        <v>7874.4</v>
      </c>
      <c r="D15" s="45">
        <v>6060.11</v>
      </c>
      <c r="E15" s="22"/>
      <c r="F15" s="7"/>
      <c r="G15" s="7"/>
      <c r="H15" s="7"/>
      <c r="I15" s="7"/>
      <c r="J15" s="7"/>
    </row>
    <row r="16" spans="1:12" s="5" customFormat="1" ht="21" x14ac:dyDescent="0.6">
      <c r="A16" s="15" t="s">
        <v>4</v>
      </c>
      <c r="B16" s="38">
        <v>6568.12</v>
      </c>
      <c r="C16" s="38">
        <v>2112</v>
      </c>
      <c r="D16" s="45">
        <v>4456.13</v>
      </c>
      <c r="E16" s="22"/>
      <c r="F16" s="7"/>
      <c r="G16" s="7"/>
      <c r="H16" s="7"/>
      <c r="I16" s="7"/>
      <c r="J16" s="7"/>
    </row>
    <row r="17" spans="1:11" s="5" customFormat="1" ht="21" x14ac:dyDescent="0.6">
      <c r="A17" s="14" t="s">
        <v>3</v>
      </c>
      <c r="B17" s="38" t="s">
        <v>1</v>
      </c>
      <c r="C17" s="38" t="s">
        <v>1</v>
      </c>
      <c r="D17" s="45" t="s">
        <v>1</v>
      </c>
      <c r="E17" s="22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4" t="s">
        <v>2</v>
      </c>
      <c r="B18" s="38" t="s">
        <v>1</v>
      </c>
      <c r="C18" s="38" t="s">
        <v>1</v>
      </c>
      <c r="D18" s="45" t="s">
        <v>1</v>
      </c>
      <c r="E18" s="22">
        <f>SUM(C18:D18)</f>
        <v>0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19"/>
      <c r="B19" s="39" t="s">
        <v>17</v>
      </c>
      <c r="C19" s="39"/>
      <c r="D19" s="47"/>
      <c r="E19" s="18"/>
      <c r="F19" s="10"/>
      <c r="G19" s="10"/>
      <c r="H19" s="10"/>
      <c r="I19" s="10"/>
      <c r="J19" s="10"/>
    </row>
    <row r="20" spans="1:11" s="8" customFormat="1" ht="35.4" customHeight="1" x14ac:dyDescent="0.6">
      <c r="A20" s="21" t="s">
        <v>16</v>
      </c>
      <c r="B20" s="16">
        <f>SUM(B21:B25,B29)</f>
        <v>100.00000000000001</v>
      </c>
      <c r="C20" s="16">
        <f>SUM(C21:C25,C29)</f>
        <v>99.999999999999986</v>
      </c>
      <c r="D20" s="48">
        <f>SUM(D21:D25,D29)</f>
        <v>100.0000149664359</v>
      </c>
      <c r="E20" s="18"/>
      <c r="F20" s="10"/>
      <c r="G20" s="10"/>
      <c r="H20" s="10"/>
      <c r="I20" s="10"/>
      <c r="J20" s="10"/>
    </row>
    <row r="21" spans="1:11" s="8" customFormat="1" ht="21" x14ac:dyDescent="0.6">
      <c r="A21" s="19" t="s">
        <v>15</v>
      </c>
      <c r="B21" s="13">
        <f t="shared" ref="B21:B27" si="0">B5/$B$4*100</f>
        <v>2.4720714469845357</v>
      </c>
      <c r="C21" s="13">
        <f t="shared" ref="C21:C27" si="1">C5/$C$4*100</f>
        <v>1.2474582845767663</v>
      </c>
      <c r="D21" s="49">
        <f>D5/$D$4*100</f>
        <v>3.9481457895487133</v>
      </c>
      <c r="E21" s="10"/>
      <c r="F21" s="20"/>
      <c r="G21" s="10"/>
      <c r="H21" s="10"/>
      <c r="I21" s="10"/>
      <c r="J21" s="10"/>
    </row>
    <row r="22" spans="1:11" s="8" customFormat="1" ht="21" x14ac:dyDescent="0.6">
      <c r="A22" s="19" t="s">
        <v>14</v>
      </c>
      <c r="B22" s="13">
        <f t="shared" si="0"/>
        <v>34.142675784540508</v>
      </c>
      <c r="C22" s="13">
        <f t="shared" si="1"/>
        <v>32.64621754998003</v>
      </c>
      <c r="D22" s="49">
        <f>D6/$D$4*100</f>
        <v>35.946415669559059</v>
      </c>
      <c r="E22" s="18"/>
      <c r="F22" s="18"/>
      <c r="G22" s="18"/>
      <c r="H22" s="10"/>
      <c r="I22" s="10"/>
      <c r="J22" s="10"/>
    </row>
    <row r="23" spans="1:11" s="8" customFormat="1" ht="21" x14ac:dyDescent="0.6">
      <c r="A23" s="14" t="s">
        <v>13</v>
      </c>
      <c r="B23" s="13">
        <f t="shared" si="0"/>
        <v>19.876396936634904</v>
      </c>
      <c r="C23" s="13">
        <f t="shared" si="1"/>
        <v>21.554957425335399</v>
      </c>
      <c r="D23" s="49">
        <f>D7/$D$4*100</f>
        <v>17.853162052452117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4" t="s">
        <v>12</v>
      </c>
      <c r="B24" s="13">
        <f t="shared" si="0"/>
        <v>15.235164071203894</v>
      </c>
      <c r="C24" s="13">
        <f t="shared" si="1"/>
        <v>15.671246307248818</v>
      </c>
      <c r="D24" s="49">
        <f>D8/$D$4*100</f>
        <v>14.709537024530361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7" t="s">
        <v>11</v>
      </c>
      <c r="B25" s="16">
        <f t="shared" si="0"/>
        <v>14.249424686755049</v>
      </c>
      <c r="C25" s="16">
        <f t="shared" si="1"/>
        <v>16.847568843610123</v>
      </c>
      <c r="D25" s="48">
        <f>D9/$D$4*100</f>
        <v>11.117786972989698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4" t="s">
        <v>10</v>
      </c>
      <c r="B26" s="13">
        <f t="shared" si="0"/>
        <v>11.030924620230824</v>
      </c>
      <c r="C26" s="13">
        <f t="shared" si="1"/>
        <v>13.009590971310278</v>
      </c>
      <c r="D26" s="49">
        <f>D10/$D$4*100</f>
        <v>8.6459603531629874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4" t="s">
        <v>9</v>
      </c>
      <c r="B27" s="13">
        <f t="shared" si="0"/>
        <v>3.2185000665242254</v>
      </c>
      <c r="C27" s="13">
        <f t="shared" si="1"/>
        <v>3.8379778722998461</v>
      </c>
      <c r="D27" s="49">
        <f>D11/$D$4*100</f>
        <v>2.4718266198267109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5" t="s">
        <v>8</v>
      </c>
      <c r="B28" s="13" t="s">
        <v>1</v>
      </c>
      <c r="C28" s="13" t="s">
        <v>1</v>
      </c>
      <c r="D28" s="49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7" t="s">
        <v>7</v>
      </c>
      <c r="B29" s="16">
        <f>B13/$B$4*100</f>
        <v>14.02426707388112</v>
      </c>
      <c r="C29" s="16">
        <f>C13/$C$4*100</f>
        <v>12.032551589248854</v>
      </c>
      <c r="D29" s="48">
        <f>D13/$D$4*100</f>
        <v>16.424967457355947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5" t="s">
        <v>6</v>
      </c>
      <c r="B30" s="13">
        <f>B14/$B$4*100</f>
        <v>7.0672582148087439</v>
      </c>
      <c r="C30" s="13">
        <f>C14/$C$4*100</f>
        <v>5.8326036404020245</v>
      </c>
      <c r="D30" s="49">
        <f>D14/$D$4*100</f>
        <v>8.5554358656418135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5" t="s">
        <v>5</v>
      </c>
      <c r="B31" s="13">
        <f>B15/$B$4*100</f>
        <v>4.7282962974424532</v>
      </c>
      <c r="C31" s="13">
        <f>C15/$C$4*100</f>
        <v>4.8887356933829471</v>
      </c>
      <c r="D31" s="49">
        <f>D15/$D$4*100</f>
        <v>4.5349123920966736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5" t="s">
        <v>4</v>
      </c>
      <c r="B32" s="13">
        <f>B16/$B$4*100</f>
        <v>2.2287125616299193</v>
      </c>
      <c r="C32" s="13">
        <f>C16/$C$4*100</f>
        <v>1.311212255463881</v>
      </c>
      <c r="D32" s="49">
        <f>D16/$D$4*100</f>
        <v>3.3346191996174577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4" t="s">
        <v>3</v>
      </c>
      <c r="B33" s="13" t="s">
        <v>1</v>
      </c>
      <c r="C33" s="13" t="s">
        <v>1</v>
      </c>
      <c r="D33" s="49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2" t="s">
        <v>2</v>
      </c>
      <c r="B34" s="11" t="s">
        <v>1</v>
      </c>
      <c r="C34" s="11" t="s">
        <v>1</v>
      </c>
      <c r="D34" s="50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23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2021-01-25T06:06:05Z</dcterms:modified>
</cp:coreProperties>
</file>