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-525" yWindow="-75" windowWidth="10065" windowHeight="8655" tabRatio="658"/>
  </bookViews>
  <sheets>
    <sheet name="Tab07" sheetId="22" r:id="rId1"/>
  </sheets>
  <definedNames>
    <definedName name="_xlnm.Print_Area" localSheetId="0">'Tab07'!$A$1:$D$39</definedName>
  </definedNames>
  <calcPr calcId="152511"/>
</workbook>
</file>

<file path=xl/calcChain.xml><?xml version="1.0" encoding="utf-8"?>
<calcChain xmlns="http://schemas.openxmlformats.org/spreadsheetml/2006/main">
  <c r="B19" i="22" l="1"/>
  <c r="B18" i="22"/>
  <c r="B17" i="22"/>
  <c r="B16" i="22"/>
  <c r="B15" i="22"/>
  <c r="B14" i="22"/>
  <c r="B13" i="22"/>
  <c r="B12" i="22"/>
  <c r="B10" i="22"/>
  <c r="B9" i="22"/>
  <c r="B8" i="22"/>
  <c r="B7" i="22"/>
  <c r="B6" i="22"/>
  <c r="D28" i="22" l="1"/>
  <c r="C28" i="22"/>
  <c r="B28" i="22"/>
  <c r="D11" i="22"/>
  <c r="C11" i="22"/>
  <c r="B11" i="22" s="1"/>
  <c r="C15" i="22"/>
  <c r="D23" i="22" l="1"/>
  <c r="D26" i="22"/>
  <c r="D24" i="22"/>
  <c r="D25" i="22"/>
  <c r="C26" i="22"/>
  <c r="C24" i="22"/>
  <c r="C25" i="22"/>
  <c r="C23" i="22"/>
  <c r="C36" i="22" l="1"/>
  <c r="C35" i="22"/>
  <c r="C33" i="22"/>
  <c r="C29" i="22"/>
  <c r="C30" i="22"/>
  <c r="C34" i="22"/>
  <c r="D32" i="22"/>
  <c r="D36" i="22"/>
  <c r="D33" i="22"/>
  <c r="D35" i="22"/>
  <c r="D34" i="22"/>
  <c r="D30" i="22"/>
  <c r="C27" i="22" l="1"/>
  <c r="D31" i="22"/>
  <c r="D27" i="22"/>
  <c r="D22" i="22" s="1"/>
  <c r="B29" i="22"/>
  <c r="B23" i="22"/>
  <c r="C31" i="22"/>
  <c r="B26" i="22"/>
  <c r="B34" i="22"/>
  <c r="B32" i="22"/>
  <c r="B24" i="22"/>
  <c r="B33" i="22"/>
  <c r="B35" i="22"/>
  <c r="B36" i="22"/>
  <c r="B31" i="22" l="1"/>
  <c r="B22" i="22" s="1"/>
</calcChain>
</file>

<file path=xl/sharedStrings.xml><?xml version="1.0" encoding="utf-8"?>
<sst xmlns="http://schemas.openxmlformats.org/spreadsheetml/2006/main" count="41" uniqueCount="25">
  <si>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</si>
  <si>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</si>
  <si>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</si>
  <si>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</si>
  <si>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</si>
  <si>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</si>
  <si>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</si>
  <si>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</si>
  <si>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</si>
  <si>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</si>
  <si>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</si>
  <si>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</si>
  <si>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</si>
  <si>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</si>
  <si>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</si>
  <si>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</si>
  <si>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</si>
  <si>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</si>
  <si>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</si>
  <si>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</si>
  <si>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</si>
  <si>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ตารางที่ 7  จำนวน และร้อยละของผู้มีงานทำ จำแนกตามระดับการศึกษาที่สำเร็จ และเพศ</t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</si>
  <si>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</si>
  <si>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 เดือนเมษายน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</si>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</sst>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88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7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 vertical="center"/>
    </xf>
    <xf numFmtId="189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89" fontId="4" fillId="0" borderId="2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left"/>
    </xf>
    <xf numFmtId="41" fontId="4" fillId="0" borderId="0" xfId="3" applyNumberFormat="1" applyFont="1"/>
    <xf numFmtId="189" fontId="4" fillId="0" borderId="0" xfId="3" applyNumberFormat="1" applyFont="1"/>
    <xf numFmtId="41" fontId="2" fillId="0" borderId="0" xfId="3" applyNumberFormat="1" applyFont="1" applyAlignment="1">
      <alignment horizontal="right"/>
    </xf>
    <xf numFmtId="41" fontId="4" fillId="0" borderId="0" xfId="3" applyNumberFormat="1" applyFont="1" applyAlignment="1">
      <alignment vertical="center"/>
    </xf>
    <xf numFmtId="41" fontId="4" fillId="0" borderId="0" xfId="3" applyNumberFormat="1" applyFont="1" applyFill="1" applyAlignment="1">
      <alignment horizontal="right"/>
    </xf>
    <xf numFmtId="41" fontId="5" fillId="2" borderId="0" xfId="3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9"/>
  <sheetViews>
    <sheetView showGridLines="0" tabSelected="1" view="pageBreakPreview" topLeftCell="A16" zoomScale="80" zoomScaleNormal="75" zoomScaleSheetLayoutView="80" workbookViewId="0">
      <selection activeCell="A30" sqref="A30"/>
    </sheetView>
  </sheetViews>
  <sheetFormatPr defaultRowHeight="30.75" customHeight="1" x14ac:dyDescent="0.35"/>
  <cols>
    <col min="1" max="1" width="40.42578125" style="3" customWidth="1"/>
    <col min="2" max="4" width="21.7109375" style="3" customWidth="1"/>
    <col min="5" max="16384" width="9.140625" style="3"/>
  </cols>
  <sheetData>
    <row r="1" spans="1:6" s="2" customFormat="1" ht="23.25" x14ac:dyDescent="0.35">
      <c r="A1" s="2" t="s">
        <v>21</v>
      </c>
      <c r="B1" s="3"/>
      <c r="C1" s="3"/>
      <c r="D1" s="3"/>
    </row>
    <row r="2" spans="1:6" s="1" customFormat="1" ht="23.25" x14ac:dyDescent="0.35">
      <c r="A2" s="30" t="s">
        <v>23</v>
      </c>
    </row>
    <row r="3" spans="1:6" ht="8.25" customHeight="1" x14ac:dyDescent="0.35">
      <c r="A3" s="2"/>
    </row>
    <row r="4" spans="1:6" s="2" customFormat="1" ht="26.1" customHeight="1" x14ac:dyDescent="0.35">
      <c r="A4" s="4" t="s">
        <v>5</v>
      </c>
      <c r="B4" s="5" t="s">
        <v>0</v>
      </c>
      <c r="C4" s="5" t="s">
        <v>1</v>
      </c>
      <c r="D4" s="5" t="s">
        <v>2</v>
      </c>
    </row>
    <row r="5" spans="1:6" s="2" customFormat="1" ht="23.25" x14ac:dyDescent="0.35">
      <c r="A5" s="27"/>
      <c r="B5" s="39" t="s">
        <v>20</v>
      </c>
      <c r="C5" s="39"/>
      <c r="D5" s="39"/>
    </row>
    <row r="6" spans="1:6" s="7" customFormat="1" ht="21" customHeight="1" x14ac:dyDescent="0.35">
      <c r="A6" s="26" t="s">
        <v>3</v>
      </c>
      <c r="B6" s="28">
        <f>C6+D6</f>
        <v>312907.24</v>
      </c>
      <c r="C6" s="29">
        <v>173297.46</v>
      </c>
      <c r="D6" s="29">
        <v>139609.78</v>
      </c>
    </row>
    <row r="7" spans="1:6" s="10" customFormat="1" ht="24.95" customHeight="1" x14ac:dyDescent="0.35">
      <c r="A7" s="13" t="s">
        <v>7</v>
      </c>
      <c r="B7" s="37">
        <f t="shared" ref="B7:B19" si="0">C7+D7</f>
        <v>6728.84</v>
      </c>
      <c r="C7" s="38">
        <v>3305.68</v>
      </c>
      <c r="D7" s="15">
        <v>3423.16</v>
      </c>
      <c r="E7" s="35"/>
      <c r="F7" s="8"/>
    </row>
    <row r="8" spans="1:6" s="10" customFormat="1" ht="24.95" customHeight="1" x14ac:dyDescent="0.35">
      <c r="A8" s="3" t="s">
        <v>6</v>
      </c>
      <c r="B8" s="37">
        <f t="shared" si="0"/>
        <v>83684.14</v>
      </c>
      <c r="C8" s="38">
        <v>45521.440000000002</v>
      </c>
      <c r="D8" s="15">
        <v>38162.699999999997</v>
      </c>
      <c r="E8" s="36"/>
      <c r="F8" s="9"/>
    </row>
    <row r="9" spans="1:6" s="10" customFormat="1" ht="24.95" customHeight="1" x14ac:dyDescent="0.35">
      <c r="A9" s="11" t="s">
        <v>8</v>
      </c>
      <c r="B9" s="37">
        <f t="shared" si="0"/>
        <v>93420.62</v>
      </c>
      <c r="C9" s="15">
        <v>52601.17</v>
      </c>
      <c r="D9" s="38">
        <v>40819.449999999997</v>
      </c>
      <c r="E9" s="36"/>
      <c r="F9" s="9"/>
    </row>
    <row r="10" spans="1:6" s="10" customFormat="1" ht="24.95" customHeight="1" x14ac:dyDescent="0.35">
      <c r="A10" s="11" t="s">
        <v>9</v>
      </c>
      <c r="B10" s="37">
        <f t="shared" si="0"/>
        <v>55004.490000000005</v>
      </c>
      <c r="C10" s="15">
        <v>32649.29</v>
      </c>
      <c r="D10" s="15">
        <v>22355.200000000001</v>
      </c>
      <c r="E10" s="36"/>
    </row>
    <row r="11" spans="1:6" ht="24.95" customHeight="1" x14ac:dyDescent="0.35">
      <c r="A11" s="3" t="s">
        <v>10</v>
      </c>
      <c r="B11" s="37">
        <f t="shared" si="0"/>
        <v>43613.79</v>
      </c>
      <c r="C11" s="33">
        <f>C12+C13</f>
        <v>24966.99</v>
      </c>
      <c r="D11" s="33">
        <f>D12+D13</f>
        <v>18646.8</v>
      </c>
      <c r="E11" s="33"/>
    </row>
    <row r="12" spans="1:6" ht="24.95" customHeight="1" x14ac:dyDescent="0.35">
      <c r="A12" s="17" t="s">
        <v>11</v>
      </c>
      <c r="B12" s="37">
        <f t="shared" si="0"/>
        <v>40064.97</v>
      </c>
      <c r="C12" s="16">
        <v>22603.47</v>
      </c>
      <c r="D12" s="16">
        <v>17461.5</v>
      </c>
    </row>
    <row r="13" spans="1:6" ht="24.95" customHeight="1" x14ac:dyDescent="0.35">
      <c r="A13" s="17" t="s">
        <v>12</v>
      </c>
      <c r="B13" s="37">
        <f t="shared" si="0"/>
        <v>3548.8199999999997</v>
      </c>
      <c r="C13" s="15">
        <v>2363.52</v>
      </c>
      <c r="D13" s="15">
        <v>1185.3</v>
      </c>
    </row>
    <row r="14" spans="1:6" ht="24.95" customHeight="1" x14ac:dyDescent="0.35">
      <c r="A14" s="18" t="s">
        <v>19</v>
      </c>
      <c r="B14" s="37">
        <f t="shared" si="0"/>
        <v>0</v>
      </c>
      <c r="C14" s="14">
        <v>0</v>
      </c>
      <c r="D14" s="14">
        <v>0</v>
      </c>
    </row>
    <row r="15" spans="1:6" ht="24.95" customHeight="1" x14ac:dyDescent="0.35">
      <c r="A15" s="3" t="s">
        <v>13</v>
      </c>
      <c r="B15" s="37">
        <f t="shared" si="0"/>
        <v>30456.07</v>
      </c>
      <c r="C15" s="16">
        <f>C16+C17+C18</f>
        <v>14253.07</v>
      </c>
      <c r="D15" s="16">
        <v>16203</v>
      </c>
    </row>
    <row r="16" spans="1:6" s="10" customFormat="1" ht="24.95" customHeight="1" x14ac:dyDescent="0.35">
      <c r="A16" s="18" t="s">
        <v>14</v>
      </c>
      <c r="B16" s="37">
        <f t="shared" si="0"/>
        <v>15398.74</v>
      </c>
      <c r="C16" s="14">
        <v>7221.58</v>
      </c>
      <c r="D16" s="14">
        <v>8177.16</v>
      </c>
    </row>
    <row r="17" spans="1:4" s="10" customFormat="1" ht="24.95" customHeight="1" x14ac:dyDescent="0.35">
      <c r="A17" s="18" t="s">
        <v>15</v>
      </c>
      <c r="B17" s="37">
        <f t="shared" si="0"/>
        <v>10259.030000000001</v>
      </c>
      <c r="C17" s="14">
        <v>5511.02</v>
      </c>
      <c r="D17" s="14">
        <v>4748.01</v>
      </c>
    </row>
    <row r="18" spans="1:4" s="10" customFormat="1" ht="24.95" customHeight="1" x14ac:dyDescent="0.35">
      <c r="A18" s="18" t="s">
        <v>16</v>
      </c>
      <c r="B18" s="37">
        <f t="shared" si="0"/>
        <v>4798.0600000000004</v>
      </c>
      <c r="C18" s="14">
        <v>1520.47</v>
      </c>
      <c r="D18" s="14">
        <v>3277.59</v>
      </c>
    </row>
    <row r="19" spans="1:4" s="10" customFormat="1" ht="24.95" customHeight="1" x14ac:dyDescent="0.35">
      <c r="A19" s="17" t="s">
        <v>17</v>
      </c>
      <c r="B19" s="28">
        <f t="shared" si="0"/>
        <v>0</v>
      </c>
      <c r="C19" s="19">
        <v>0</v>
      </c>
      <c r="D19" s="19">
        <v>0</v>
      </c>
    </row>
    <row r="20" spans="1:4" s="10" customFormat="1" ht="24.95" customHeight="1" x14ac:dyDescent="0.35">
      <c r="A20" s="17" t="s">
        <v>18</v>
      </c>
      <c r="B20" s="14">
        <v>0</v>
      </c>
      <c r="C20" s="19">
        <v>0</v>
      </c>
      <c r="D20" s="19">
        <v>0</v>
      </c>
    </row>
    <row r="21" spans="1:4" ht="23.25" x14ac:dyDescent="0.35">
      <c r="B21" s="40" t="s">
        <v>4</v>
      </c>
      <c r="C21" s="40"/>
      <c r="D21" s="40"/>
    </row>
    <row r="22" spans="1:4" ht="18.75" customHeight="1" x14ac:dyDescent="0.35">
      <c r="A22" s="6" t="s">
        <v>3</v>
      </c>
      <c r="B22" s="20">
        <f>SUM(B23:B27,B31)</f>
        <v>100.02620986590148</v>
      </c>
      <c r="C22" s="20">
        <v>100</v>
      </c>
      <c r="D22" s="20">
        <f>SUM(D23:D27,D31,D35,D36)</f>
        <v>100.03119843323297</v>
      </c>
    </row>
    <row r="23" spans="1:4" ht="24.95" customHeight="1" x14ac:dyDescent="0.35">
      <c r="A23" s="13" t="s">
        <v>7</v>
      </c>
      <c r="B23" s="21">
        <f>+B7/$B$6*100+0.02</f>
        <v>2.1704264330860483</v>
      </c>
      <c r="C23" s="21">
        <f>+C7/$C$6*100</f>
        <v>1.9075178597539746</v>
      </c>
      <c r="D23" s="21">
        <f>+D7/$D$6*100</f>
        <v>2.4519485669270447</v>
      </c>
    </row>
    <row r="24" spans="1:4" ht="24.95" customHeight="1" x14ac:dyDescent="0.35">
      <c r="A24" s="3" t="s">
        <v>6</v>
      </c>
      <c r="B24" s="21">
        <f t="shared" ref="B24" si="1">+B8/$B$6*100</f>
        <v>26.744072780163219</v>
      </c>
      <c r="C24" s="21">
        <f>+C8/$C$6*100</f>
        <v>26.267805656239858</v>
      </c>
      <c r="D24" s="21">
        <f>+D8/$D$6*100-0.02</f>
        <v>27.315262615556016</v>
      </c>
    </row>
    <row r="25" spans="1:4" ht="24.95" customHeight="1" x14ac:dyDescent="0.35">
      <c r="A25" s="11" t="s">
        <v>8</v>
      </c>
      <c r="B25" s="21">
        <v>29.9</v>
      </c>
      <c r="C25" s="21">
        <f>+C9/$C$6*100</f>
        <v>30.35311077265645</v>
      </c>
      <c r="D25" s="21">
        <f t="shared" ref="D25:D26" si="2">+D9/$D$6*100</f>
        <v>29.238245343556873</v>
      </c>
    </row>
    <row r="26" spans="1:4" ht="24.95" customHeight="1" x14ac:dyDescent="0.35">
      <c r="A26" s="11" t="s">
        <v>9</v>
      </c>
      <c r="B26" s="21">
        <f>+B10/$B$6*100</f>
        <v>17.578529023489519</v>
      </c>
      <c r="C26" s="21">
        <f>+C10/$C$6*100</f>
        <v>18.840028007334904</v>
      </c>
      <c r="D26" s="21">
        <f t="shared" si="2"/>
        <v>16.012631779807975</v>
      </c>
    </row>
    <row r="27" spans="1:4" ht="24.95" customHeight="1" x14ac:dyDescent="0.35">
      <c r="A27" s="3" t="s">
        <v>10</v>
      </c>
      <c r="B27" s="34">
        <v>13.9</v>
      </c>
      <c r="C27" s="12">
        <f t="shared" ref="C27:D27" si="3">SUM(C28:C30)</f>
        <v>14.40701439017052</v>
      </c>
      <c r="D27" s="12">
        <f t="shared" si="3"/>
        <v>13.407361590284006</v>
      </c>
    </row>
    <row r="28" spans="1:4" ht="24.95" customHeight="1" x14ac:dyDescent="0.35">
      <c r="A28" s="17" t="s">
        <v>11</v>
      </c>
      <c r="B28" s="21">
        <f>+B12/$B$6*100</f>
        <v>12.804104500745972</v>
      </c>
      <c r="C28" s="21">
        <f t="shared" ref="C28:C36" si="4">+C12/$C$6*100</f>
        <v>13.043162894597533</v>
      </c>
      <c r="D28" s="21">
        <f>+D12/$D$6*100</f>
        <v>12.507361590284006</v>
      </c>
    </row>
    <row r="29" spans="1:4" ht="24.95" customHeight="1" x14ac:dyDescent="0.35">
      <c r="A29" s="17" t="s">
        <v>12</v>
      </c>
      <c r="B29" s="21">
        <f>+B13/$B$6*100</f>
        <v>1.1341444192854087</v>
      </c>
      <c r="C29" s="21">
        <f t="shared" si="4"/>
        <v>1.3638514955729877</v>
      </c>
      <c r="D29" s="21">
        <v>0.9</v>
      </c>
    </row>
    <row r="30" spans="1:4" ht="24.95" customHeight="1" x14ac:dyDescent="0.35">
      <c r="A30" s="18" t="s">
        <v>19</v>
      </c>
      <c r="B30" s="21" t="s">
        <v>24</v>
      </c>
      <c r="C30" s="21">
        <f t="shared" si="4"/>
        <v>0</v>
      </c>
      <c r="D30" s="21">
        <f>+D14/$D$6*100</f>
        <v>0</v>
      </c>
    </row>
    <row r="31" spans="1:4" ht="24.95" customHeight="1" x14ac:dyDescent="0.35">
      <c r="A31" s="3" t="s">
        <v>13</v>
      </c>
      <c r="B31" s="21">
        <f>SUM(B32:B34)</f>
        <v>9.7331816291626883</v>
      </c>
      <c r="C31" s="21">
        <f>SUM(C32:C34)</f>
        <v>8.1574685860946836</v>
      </c>
      <c r="D31" s="21">
        <f>SUM(D32:D34)</f>
        <v>11.605748537101054</v>
      </c>
    </row>
    <row r="32" spans="1:4" ht="24.95" customHeight="1" x14ac:dyDescent="0.35">
      <c r="A32" s="18" t="s">
        <v>14</v>
      </c>
      <c r="B32" s="21">
        <f>+B16/$B$6*100</f>
        <v>4.9211836709179373</v>
      </c>
      <c r="C32" s="21">
        <v>4.0999999999999996</v>
      </c>
      <c r="D32" s="21">
        <f t="shared" ref="D32:D36" si="5">+D16/$D$6*100</f>
        <v>5.8571541334711652</v>
      </c>
    </row>
    <row r="33" spans="1:4" ht="24.95" customHeight="1" x14ac:dyDescent="0.35">
      <c r="A33" s="18" t="s">
        <v>15</v>
      </c>
      <c r="B33" s="21">
        <f>+B17/$B$6*100</f>
        <v>3.2786170112267143</v>
      </c>
      <c r="C33" s="21">
        <f t="shared" si="4"/>
        <v>3.180092772277217</v>
      </c>
      <c r="D33" s="21">
        <f t="shared" si="5"/>
        <v>3.400915036181563</v>
      </c>
    </row>
    <row r="34" spans="1:4" ht="24.95" customHeight="1" x14ac:dyDescent="0.35">
      <c r="A34" s="18" t="s">
        <v>16</v>
      </c>
      <c r="B34" s="21">
        <f>+B18/$B$6*100</f>
        <v>1.5333809470180366</v>
      </c>
      <c r="C34" s="21">
        <f t="shared" si="4"/>
        <v>0.87737581381746743</v>
      </c>
      <c r="D34" s="21">
        <f>+D18/$D$6*100</f>
        <v>2.3476793674483263</v>
      </c>
    </row>
    <row r="35" spans="1:4" ht="24.95" customHeight="1" x14ac:dyDescent="0.35">
      <c r="A35" s="17" t="s">
        <v>17</v>
      </c>
      <c r="B35" s="24">
        <f>+B19/$B$6*100</f>
        <v>0</v>
      </c>
      <c r="C35" s="21">
        <f t="shared" si="4"/>
        <v>0</v>
      </c>
      <c r="D35" s="21">
        <f t="shared" si="5"/>
        <v>0</v>
      </c>
    </row>
    <row r="36" spans="1:4" ht="24.95" customHeight="1" x14ac:dyDescent="0.35">
      <c r="A36" s="22" t="s">
        <v>18</v>
      </c>
      <c r="B36" s="25">
        <f>+B20/$B$6*100</f>
        <v>0</v>
      </c>
      <c r="C36" s="23">
        <f t="shared" si="4"/>
        <v>0</v>
      </c>
      <c r="D36" s="23">
        <f t="shared" si="5"/>
        <v>0</v>
      </c>
    </row>
    <row r="37" spans="1:4" ht="8.25" customHeight="1" x14ac:dyDescent="0.35">
      <c r="B37" s="12"/>
      <c r="C37" s="12"/>
      <c r="D37" s="12"/>
    </row>
    <row r="38" spans="1:4" ht="23.25" x14ac:dyDescent="0.35">
      <c r="A38" s="31" t="s">
        <v>22</v>
      </c>
    </row>
    <row r="39" spans="1:4" ht="23.25" x14ac:dyDescent="0.35">
      <c r="A39" s="32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  <colBreaks count="1" manualBreakCount="1">
    <brk id="4" max="38" man="1"/>
  </colBreaks>
  <ignoredErrors>
    <ignoredError sqref="C27:D27 B31:C31 D31 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Tab07</vt:lpstr>
      <vt:lpstr>'Tab07'!Print_Area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2017-01-23T03:42:45Z</cp:lastPrinted>
  <dcterms:created xsi:type="dcterms:W3CDTF">2000-11-20T04:06:35Z</dcterms:created>
  <dcterms:modified xsi:type="dcterms:W3CDTF">2017-01-24T07:11:15Z</dcterms:modified>
</cp:coreProperties>
</file>