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\Desktop\กันยายน\"/>
    </mc:Choice>
  </mc:AlternateContent>
  <bookViews>
    <workbookView xWindow="0" yWindow="0" windowWidth="20490" windowHeight="7800" tabRatio="658"/>
  </bookViews>
  <sheets>
    <sheet name="ตารางที่ 7" sheetId="22" r:id="rId1"/>
  </sheets>
  <definedNames>
    <definedName name="_xlnm.Print_Area" localSheetId="0">'ตารางที่ 7'!$A$1:$D$38</definedName>
  </definedNames>
  <calcPr calcId="152511"/>
</workbook>
</file>

<file path=xl/calcChain.xml><?xml version="1.0" encoding="utf-8"?>
<calcChain xmlns="http://schemas.openxmlformats.org/spreadsheetml/2006/main">
  <c r="D15" i="22" l="1"/>
  <c r="C15" i="22"/>
  <c r="B15" i="22" s="1"/>
  <c r="C11" i="22"/>
  <c r="D11" i="22"/>
  <c r="D6" i="22" s="1"/>
  <c r="C6" i="22" l="1"/>
  <c r="B6" i="22" s="1"/>
  <c r="B31" i="22" s="1"/>
  <c r="B11" i="22"/>
  <c r="B20" i="22" l="1"/>
  <c r="B19" i="22"/>
  <c r="B18" i="22"/>
  <c r="B17" i="22"/>
  <c r="B16" i="22"/>
  <c r="B14" i="22"/>
  <c r="B13" i="22"/>
  <c r="B10" i="22"/>
  <c r="B9" i="22"/>
  <c r="B8" i="22"/>
  <c r="B7" i="22"/>
  <c r="B12" i="22" l="1"/>
  <c r="C32" i="22" l="1"/>
  <c r="C28" i="22"/>
  <c r="C31" i="22"/>
  <c r="D31" i="22"/>
  <c r="D24" i="22"/>
  <c r="C26" i="22"/>
  <c r="C36" i="22"/>
  <c r="C25" i="22"/>
  <c r="C35" i="22"/>
  <c r="C33" i="22"/>
  <c r="C24" i="22"/>
  <c r="C23" i="22"/>
  <c r="C29" i="22"/>
  <c r="C30" i="22"/>
  <c r="C34" i="22"/>
  <c r="D26" i="22"/>
  <c r="D25" i="22"/>
  <c r="D28" i="22"/>
  <c r="D29" i="22"/>
  <c r="D32" i="22"/>
  <c r="D23" i="22"/>
  <c r="D36" i="22"/>
  <c r="D27" i="22"/>
  <c r="D33" i="22"/>
  <c r="D35" i="22"/>
  <c r="D34" i="22"/>
  <c r="D30" i="22"/>
  <c r="D22" i="22" l="1"/>
  <c r="B26" i="22"/>
  <c r="B34" i="22"/>
  <c r="B23" i="22"/>
  <c r="B25" i="22"/>
  <c r="B24" i="22"/>
  <c r="B29" i="22"/>
  <c r="B30" i="22"/>
  <c r="B33" i="22"/>
  <c r="B35" i="22"/>
  <c r="B36" i="22"/>
</calcChain>
</file>

<file path=xl/sharedStrings.xml><?xml version="1.0" encoding="utf-8"?>
<sst xmlns="http://schemas.openxmlformats.org/spreadsheetml/2006/main" count="40" uniqueCount="25">
  <si>
    <t>รวม</t>
  </si>
  <si>
    <t>ชาย</t>
  </si>
  <si>
    <t>หญิง</t>
  </si>
  <si>
    <t>ยอดรวม</t>
  </si>
  <si>
    <t>ร้อยละ</t>
  </si>
  <si>
    <t>ระดับการศึกษาที่สำเร็จ</t>
  </si>
  <si>
    <t>2.  ต่ำกว่าประถมศึกษา</t>
  </si>
  <si>
    <t>1.  ไม่มีการศึกษา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</si>
  <si>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</si>
  <si>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</si>
  <si>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</si>
  <si>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</si>
  <si>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</si>
  <si>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</si>
  <si>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</si>
  <si>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</si>
  <si>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</si>
  <si>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</si>
  <si>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</si>
  <si>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 xml:space="preserve">     5.3  สายวิชาการศึกษา</t>
  </si>
  <si>
    <t>จำนวน (คน)</t>
  </si>
  <si>
    <t>แหล่งที่มา  :  สรุปผลการสำรวจโครงการสำรวจภาวะการทำงานของประชากรจังหวัดเลย</t>
  </si>
  <si>
    <t>ตารางที่ 7  จำนวน และร้อยละของผู้มีงานทำ จำแนกตามระดับการศึกษาที่สำเร็จ และเพศ</t>
  </si>
  <si>
    <t xml:space="preserve">                 เดือนกันยายน พ.ศ. 2559</t>
  </si>
  <si>
    <t xml:space="preserve">      เดือนกันยายน พ.ศ. 2559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</si>
</sst>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1" formatCode="_-* #,##0_-;\-* #,##0_-;_-* &quot;-&quot;_-;_-@_-"/>
    <numFmt numFmtId="43" formatCode="_-* #,##0.00_-;\-* #,##0.00_-;_-* &quot;-&quot;??_-;_-@_-"/>
    <numFmt numFmtId="188" formatCode="#,##0.0"/>
    <numFmt numFmtId="192" formatCode="_-* #,##0.0_-;\-* #,##0.0_-;_-* &quot;-&quot;?_-;_-@_-"/>
    <numFmt numFmtId="193" formatCode="_-* #,##0.0_-;\-* #,##0.0_-;_-* &quot;-&quot;_-;_-@_-"/>
  </numFmts>
  <fonts count="9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8"/>
      <color theme="1"/>
      <name val="TH SarabunPSK"/>
      <family val="2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/>
    <xf numFmtId="43" fontId="6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6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38">
    <xf numFmtId="0" fontId="0" fillId="0" borderId="0" xfId="0"/>
    <xf numFmtId="0" fontId="4" fillId="0" borderId="0" xfId="0" applyFont="1" applyBorder="1"/>
    <xf numFmtId="0" fontId="2" fillId="0" borderId="0" xfId="3" applyFont="1"/>
    <xf numFmtId="0" fontId="4" fillId="0" borderId="0" xfId="3" applyFont="1"/>
    <xf numFmtId="0" fontId="2" fillId="0" borderId="1" xfId="3" applyFont="1" applyBorder="1" applyAlignment="1">
      <alignment horizontal="right" vertical="center"/>
    </xf>
    <xf numFmtId="0" fontId="2" fillId="0" borderId="0" xfId="3" applyFont="1" applyBorder="1" applyAlignment="1">
      <alignment horizontal="center" vertical="center"/>
    </xf>
    <xf numFmtId="0" fontId="2" fillId="0" borderId="0" xfId="3" applyFont="1" applyAlignment="1">
      <alignment vertical="center"/>
    </xf>
    <xf numFmtId="3" fontId="2" fillId="0" borderId="0" xfId="3" applyNumberFormat="1" applyFont="1" applyAlignment="1">
      <alignment horizontal="right"/>
    </xf>
    <xf numFmtId="3" fontId="4" fillId="0" borderId="0" xfId="3" applyNumberFormat="1" applyFont="1" applyAlignment="1">
      <alignment horizontal="right"/>
    </xf>
    <xf numFmtId="0" fontId="4" fillId="0" borderId="0" xfId="3" applyFont="1" applyAlignment="1">
      <alignment vertical="center"/>
    </xf>
    <xf numFmtId="0" fontId="2" fillId="0" borderId="0" xfId="3" applyFont="1" applyBorder="1" applyAlignment="1">
      <alignment horizontal="center"/>
    </xf>
    <xf numFmtId="0" fontId="4" fillId="0" borderId="0" xfId="3" applyFont="1" applyBorder="1"/>
    <xf numFmtId="0" fontId="5" fillId="0" borderId="0" xfId="3" applyFont="1" applyBorder="1" applyAlignment="1">
      <alignment vertical="center"/>
    </xf>
    <xf numFmtId="0" fontId="4" fillId="0" borderId="0" xfId="3" applyFont="1" applyBorder="1" applyAlignment="1" applyProtection="1">
      <alignment horizontal="left" vertical="center"/>
    </xf>
    <xf numFmtId="188" fontId="4" fillId="0" borderId="0" xfId="3" applyNumberFormat="1" applyFont="1" applyBorder="1" applyAlignment="1" applyProtection="1">
      <alignment horizontal="left" vertical="center"/>
    </xf>
    <xf numFmtId="193" fontId="2" fillId="0" borderId="0" xfId="3" applyNumberFormat="1" applyFont="1" applyBorder="1" applyAlignment="1">
      <alignment horizontal="right" vertical="center"/>
    </xf>
    <xf numFmtId="193" fontId="4" fillId="0" borderId="0" xfId="3" applyNumberFormat="1" applyFont="1" applyBorder="1" applyAlignment="1">
      <alignment horizontal="right" vertical="center"/>
    </xf>
    <xf numFmtId="41" fontId="2" fillId="0" borderId="0" xfId="3" applyNumberFormat="1" applyFont="1" applyBorder="1" applyAlignment="1">
      <alignment horizontal="right"/>
    </xf>
    <xf numFmtId="41" fontId="2" fillId="0" borderId="0" xfId="3" applyNumberFormat="1" applyFont="1" applyFill="1" applyBorder="1" applyAlignment="1">
      <alignment horizontal="right"/>
    </xf>
    <xf numFmtId="0" fontId="2" fillId="0" borderId="1" xfId="3" applyFont="1" applyBorder="1" applyAlignment="1">
      <alignment horizontal="center" vertical="center"/>
    </xf>
    <xf numFmtId="0" fontId="2" fillId="0" borderId="0" xfId="3" applyFont="1" applyBorder="1"/>
    <xf numFmtId="41" fontId="2" fillId="0" borderId="0" xfId="3" applyNumberFormat="1" applyFont="1" applyBorder="1"/>
    <xf numFmtId="0" fontId="2" fillId="0" borderId="0" xfId="0" applyFont="1" applyAlignment="1">
      <alignment horizontal="center"/>
    </xf>
    <xf numFmtId="0" fontId="4" fillId="0" borderId="0" xfId="0" applyFont="1" applyAlignment="1">
      <alignment horizontal="right" vertical="center"/>
    </xf>
    <xf numFmtId="0" fontId="8" fillId="0" borderId="0" xfId="0" applyFont="1" applyAlignment="1">
      <alignment vertical="center"/>
    </xf>
    <xf numFmtId="193" fontId="7" fillId="0" borderId="0" xfId="3" applyNumberFormat="1" applyFont="1" applyBorder="1" applyAlignment="1">
      <alignment horizontal="right" vertical="center"/>
    </xf>
    <xf numFmtId="0" fontId="2" fillId="0" borderId="0" xfId="4" applyFont="1"/>
    <xf numFmtId="193" fontId="4" fillId="2" borderId="0" xfId="3" applyNumberFormat="1" applyFont="1" applyFill="1" applyBorder="1" applyAlignment="1">
      <alignment horizontal="right" vertical="center"/>
    </xf>
    <xf numFmtId="192" fontId="4" fillId="0" borderId="0" xfId="3" applyNumberFormat="1" applyFont="1" applyBorder="1" applyAlignment="1">
      <alignment horizontal="right"/>
    </xf>
    <xf numFmtId="192" fontId="4" fillId="0" borderId="0" xfId="3" applyNumberFormat="1" applyFont="1" applyBorder="1" applyAlignment="1">
      <alignment horizontal="right" vertical="center"/>
    </xf>
    <xf numFmtId="0" fontId="4" fillId="0" borderId="2" xfId="3" applyFont="1" applyBorder="1" applyAlignment="1" applyProtection="1">
      <alignment horizontal="left" vertical="center"/>
    </xf>
    <xf numFmtId="192" fontId="4" fillId="0" borderId="2" xfId="3" applyNumberFormat="1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193" fontId="7" fillId="0" borderId="0" xfId="3" applyNumberFormat="1" applyFont="1" applyFill="1" applyBorder="1" applyAlignment="1">
      <alignment horizontal="right" vertical="center"/>
    </xf>
    <xf numFmtId="41" fontId="7" fillId="0" borderId="0" xfId="3" applyNumberFormat="1" applyFont="1" applyFill="1" applyBorder="1" applyAlignment="1">
      <alignment horizontal="right"/>
    </xf>
    <xf numFmtId="192" fontId="7" fillId="0" borderId="0" xfId="3" applyNumberFormat="1" applyFont="1" applyFill="1" applyBorder="1" applyAlignment="1">
      <alignment horizontal="right"/>
    </xf>
    <xf numFmtId="41" fontId="7" fillId="0" borderId="0" xfId="3" applyNumberFormat="1" applyFont="1" applyFill="1" applyBorder="1" applyAlignment="1">
      <alignment horizontal="right" vertical="center"/>
    </xf>
    <xf numFmtId="0" fontId="2" fillId="0" borderId="0" xfId="3" applyFont="1" applyBorder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F38"/>
  <sheetViews>
    <sheetView showGridLines="0" tabSelected="1" view="pageBreakPreview" topLeftCell="A25" zoomScale="80" zoomScaleNormal="75" zoomScaleSheetLayoutView="80" workbookViewId="0">
      <selection activeCell="I22" sqref="I22"/>
    </sheetView>
  </sheetViews>
  <sheetFormatPr defaultColWidth="9.140625" defaultRowHeight="30.75" customHeight="1" x14ac:dyDescent="0.35"/>
  <cols>
    <col min="1" max="1" width="40.42578125" style="3" customWidth="1"/>
    <col min="2" max="4" width="21.7109375" style="3" customWidth="1"/>
    <col min="5" max="16384" width="9.140625" style="3"/>
  </cols>
  <sheetData>
    <row r="1" spans="1:6" s="2" customFormat="1" ht="23.25" x14ac:dyDescent="0.35">
      <c r="A1" s="26" t="s">
        <v>22</v>
      </c>
      <c r="B1" s="11"/>
      <c r="C1" s="11"/>
      <c r="D1" s="11"/>
    </row>
    <row r="2" spans="1:6" s="2" customFormat="1" ht="27.75" customHeight="1" x14ac:dyDescent="0.35">
      <c r="A2" s="22" t="s">
        <v>24</v>
      </c>
      <c r="B2" s="11"/>
      <c r="C2" s="11"/>
      <c r="D2" s="11"/>
    </row>
    <row r="3" spans="1:6" ht="9" customHeight="1" x14ac:dyDescent="0.35">
      <c r="A3" s="20"/>
      <c r="B3" s="11"/>
      <c r="C3" s="11"/>
      <c r="D3" s="11"/>
    </row>
    <row r="4" spans="1:6" s="2" customFormat="1" ht="26.1" customHeight="1" x14ac:dyDescent="0.35">
      <c r="A4" s="19" t="s">
        <v>5</v>
      </c>
      <c r="B4" s="4" t="s">
        <v>0</v>
      </c>
      <c r="C4" s="4" t="s">
        <v>1</v>
      </c>
      <c r="D4" s="4" t="s">
        <v>2</v>
      </c>
    </row>
    <row r="5" spans="1:6" s="2" customFormat="1" ht="23.25" x14ac:dyDescent="0.35">
      <c r="A5" s="21"/>
      <c r="B5" s="37" t="s">
        <v>20</v>
      </c>
      <c r="C5" s="37"/>
      <c r="D5" s="37"/>
    </row>
    <row r="6" spans="1:6" s="6" customFormat="1" ht="21" customHeight="1" x14ac:dyDescent="0.35">
      <c r="A6" s="10" t="s">
        <v>3</v>
      </c>
      <c r="B6" s="18">
        <f>SUM(C6:D6)</f>
        <v>307543</v>
      </c>
      <c r="C6" s="18">
        <f>C7+C8+C9+C10+C11+C15+C20</f>
        <v>166731</v>
      </c>
      <c r="D6" s="17">
        <f>D7+D8+D9+D10+D11+D15+D20</f>
        <v>140812</v>
      </c>
    </row>
    <row r="7" spans="1:6" s="9" customFormat="1" ht="24.95" customHeight="1" x14ac:dyDescent="0.35">
      <c r="A7" s="12" t="s">
        <v>7</v>
      </c>
      <c r="B7" s="34">
        <f>SUM(C7:D7)</f>
        <v>7089</v>
      </c>
      <c r="C7" s="34">
        <v>2779</v>
      </c>
      <c r="D7" s="34">
        <v>4310</v>
      </c>
      <c r="E7" s="7"/>
      <c r="F7" s="7"/>
    </row>
    <row r="8" spans="1:6" s="9" customFormat="1" ht="24.95" customHeight="1" x14ac:dyDescent="0.35">
      <c r="A8" s="11" t="s">
        <v>6</v>
      </c>
      <c r="B8" s="34">
        <f t="shared" ref="B8:B20" si="0">SUM(C8:D8)</f>
        <v>81758</v>
      </c>
      <c r="C8" s="34">
        <v>43585</v>
      </c>
      <c r="D8" s="34">
        <v>38173</v>
      </c>
      <c r="F8" s="8"/>
    </row>
    <row r="9" spans="1:6" s="9" customFormat="1" ht="24.95" customHeight="1" x14ac:dyDescent="0.35">
      <c r="A9" s="13" t="s">
        <v>8</v>
      </c>
      <c r="B9" s="34">
        <f t="shared" si="0"/>
        <v>105200</v>
      </c>
      <c r="C9" s="34">
        <v>55883</v>
      </c>
      <c r="D9" s="34">
        <v>49317</v>
      </c>
      <c r="F9" s="8"/>
    </row>
    <row r="10" spans="1:6" s="9" customFormat="1" ht="24.95" customHeight="1" x14ac:dyDescent="0.35">
      <c r="A10" s="13" t="s">
        <v>9</v>
      </c>
      <c r="B10" s="34">
        <f t="shared" si="0"/>
        <v>45770</v>
      </c>
      <c r="C10" s="34">
        <v>30197</v>
      </c>
      <c r="D10" s="34">
        <v>15573</v>
      </c>
    </row>
    <row r="11" spans="1:6" ht="24.95" customHeight="1" x14ac:dyDescent="0.35">
      <c r="A11" s="11" t="s">
        <v>10</v>
      </c>
      <c r="B11" s="34">
        <f>SUM(C11:D11)</f>
        <v>41423</v>
      </c>
      <c r="C11" s="34">
        <f>SUM(C12:C14)</f>
        <v>23256</v>
      </c>
      <c r="D11" s="34">
        <f t="shared" ref="D11" si="1">SUM(D12:D14)</f>
        <v>18167</v>
      </c>
    </row>
    <row r="12" spans="1:6" ht="24.95" customHeight="1" x14ac:dyDescent="0.35">
      <c r="A12" s="13" t="s">
        <v>11</v>
      </c>
      <c r="B12" s="34">
        <f t="shared" si="0"/>
        <v>37677</v>
      </c>
      <c r="C12" s="34">
        <v>20628</v>
      </c>
      <c r="D12" s="34">
        <v>17049</v>
      </c>
    </row>
    <row r="13" spans="1:6" ht="24.95" customHeight="1" x14ac:dyDescent="0.35">
      <c r="A13" s="13" t="s">
        <v>12</v>
      </c>
      <c r="B13" s="34">
        <f t="shared" si="0"/>
        <v>3746</v>
      </c>
      <c r="C13" s="34">
        <v>2628</v>
      </c>
      <c r="D13" s="34">
        <v>1118</v>
      </c>
    </row>
    <row r="14" spans="1:6" ht="24.95" customHeight="1" x14ac:dyDescent="0.35">
      <c r="A14" s="14" t="s">
        <v>19</v>
      </c>
      <c r="B14" s="35">
        <f t="shared" si="0"/>
        <v>0</v>
      </c>
      <c r="C14" s="35">
        <v>0</v>
      </c>
      <c r="D14" s="35">
        <v>0</v>
      </c>
    </row>
    <row r="15" spans="1:6" ht="24.95" customHeight="1" x14ac:dyDescent="0.35">
      <c r="A15" s="11" t="s">
        <v>13</v>
      </c>
      <c r="B15" s="34">
        <f>SUM(C15:D15)</f>
        <v>26303</v>
      </c>
      <c r="C15" s="36">
        <f>SUM(C16:C20)</f>
        <v>11031</v>
      </c>
      <c r="D15" s="36">
        <f>SUM(D16:D20)</f>
        <v>15272</v>
      </c>
    </row>
    <row r="16" spans="1:6" s="9" customFormat="1" ht="24.95" customHeight="1" x14ac:dyDescent="0.35">
      <c r="A16" s="14" t="s">
        <v>14</v>
      </c>
      <c r="B16" s="34">
        <f t="shared" si="0"/>
        <v>12417</v>
      </c>
      <c r="C16" s="34">
        <v>4485</v>
      </c>
      <c r="D16" s="34">
        <v>7932</v>
      </c>
    </row>
    <row r="17" spans="1:6" s="9" customFormat="1" ht="24.95" customHeight="1" x14ac:dyDescent="0.35">
      <c r="A17" s="14" t="s">
        <v>15</v>
      </c>
      <c r="B17" s="34">
        <f t="shared" si="0"/>
        <v>8638</v>
      </c>
      <c r="C17" s="34">
        <v>4649</v>
      </c>
      <c r="D17" s="34">
        <v>3989</v>
      </c>
    </row>
    <row r="18" spans="1:6" s="9" customFormat="1" ht="24.95" customHeight="1" x14ac:dyDescent="0.35">
      <c r="A18" s="14" t="s">
        <v>16</v>
      </c>
      <c r="B18" s="34">
        <f t="shared" si="0"/>
        <v>5248</v>
      </c>
      <c r="C18" s="34">
        <v>1897</v>
      </c>
      <c r="D18" s="34">
        <v>3351</v>
      </c>
    </row>
    <row r="19" spans="1:6" s="9" customFormat="1" ht="24.95" customHeight="1" x14ac:dyDescent="0.35">
      <c r="A19" s="13" t="s">
        <v>17</v>
      </c>
      <c r="B19" s="28">
        <f t="shared" si="0"/>
        <v>0</v>
      </c>
      <c r="C19" s="28">
        <v>0</v>
      </c>
      <c r="D19" s="28">
        <v>0</v>
      </c>
    </row>
    <row r="20" spans="1:6" s="9" customFormat="1" ht="24.95" customHeight="1" x14ac:dyDescent="0.35">
      <c r="A20" s="13" t="s">
        <v>18</v>
      </c>
      <c r="B20" s="28">
        <f t="shared" si="0"/>
        <v>0</v>
      </c>
      <c r="C20" s="28">
        <v>0</v>
      </c>
      <c r="D20" s="28">
        <v>0</v>
      </c>
    </row>
    <row r="21" spans="1:6" ht="23.25" x14ac:dyDescent="0.35">
      <c r="A21" s="11"/>
      <c r="B21" s="37" t="s">
        <v>4</v>
      </c>
      <c r="C21" s="37"/>
      <c r="D21" s="37"/>
    </row>
    <row r="22" spans="1:6" ht="18.75" customHeight="1" x14ac:dyDescent="0.35">
      <c r="A22" s="5" t="s">
        <v>3</v>
      </c>
      <c r="B22" s="15">
        <v>100</v>
      </c>
      <c r="C22" s="15">
        <v>100</v>
      </c>
      <c r="D22" s="15">
        <f>SUM(D23:D27,D31)</f>
        <v>100</v>
      </c>
    </row>
    <row r="23" spans="1:6" ht="24.95" customHeight="1" x14ac:dyDescent="0.35">
      <c r="A23" s="12" t="s">
        <v>7</v>
      </c>
      <c r="B23" s="16">
        <f>+B7/$B$6*100</f>
        <v>2.30504352236923</v>
      </c>
      <c r="C23" s="16">
        <f t="shared" ref="C23:C36" si="2">+C7/$C$6*100</f>
        <v>1.6667566319400713</v>
      </c>
      <c r="D23" s="16">
        <f>+D7/$D$6*100</f>
        <v>3.060818680226117</v>
      </c>
      <c r="E23" s="23"/>
    </row>
    <row r="24" spans="1:6" ht="24.95" customHeight="1" x14ac:dyDescent="0.35">
      <c r="A24" s="11" t="s">
        <v>6</v>
      </c>
      <c r="B24" s="27">
        <f t="shared" ref="B24:B30" si="3">+B8/$B$6*100</f>
        <v>26.584250007316051</v>
      </c>
      <c r="C24" s="16">
        <f t="shared" si="2"/>
        <v>26.140909608890965</v>
      </c>
      <c r="D24" s="16">
        <f>+D8/$D$6*100</f>
        <v>27.109195239042126</v>
      </c>
      <c r="E24" s="23"/>
    </row>
    <row r="25" spans="1:6" ht="24.95" customHeight="1" x14ac:dyDescent="0.35">
      <c r="A25" s="13" t="s">
        <v>8</v>
      </c>
      <c r="B25" s="27">
        <f t="shared" si="3"/>
        <v>34.206598752044428</v>
      </c>
      <c r="C25" s="16">
        <f>+C9/$C$6*100</f>
        <v>33.516862491078442</v>
      </c>
      <c r="D25" s="16">
        <f>+D9/$D$6*100</f>
        <v>35.023293469306594</v>
      </c>
      <c r="E25" s="23"/>
    </row>
    <row r="26" spans="1:6" ht="24.95" customHeight="1" x14ac:dyDescent="0.35">
      <c r="A26" s="13" t="s">
        <v>9</v>
      </c>
      <c r="B26" s="27">
        <f>+B10/$B$6*100</f>
        <v>14.88247171940184</v>
      </c>
      <c r="C26" s="16">
        <f>+C10/$C$6*100</f>
        <v>18.111209073297708</v>
      </c>
      <c r="D26" s="16">
        <f t="shared" ref="D26:D36" si="4">+D10/$D$6*100</f>
        <v>11.059426753401699</v>
      </c>
      <c r="E26" s="23"/>
    </row>
    <row r="27" spans="1:6" ht="24.95" customHeight="1" x14ac:dyDescent="0.35">
      <c r="A27" s="11" t="s">
        <v>10</v>
      </c>
      <c r="B27" s="33">
        <v>13.4</v>
      </c>
      <c r="C27" s="16">
        <v>14</v>
      </c>
      <c r="D27" s="16">
        <f t="shared" si="4"/>
        <v>12.901599295514588</v>
      </c>
      <c r="E27" s="23"/>
    </row>
    <row r="28" spans="1:6" ht="24.95" customHeight="1" x14ac:dyDescent="0.35">
      <c r="A28" s="13" t="s">
        <v>11</v>
      </c>
      <c r="B28" s="16">
        <v>12.2</v>
      </c>
      <c r="C28" s="16">
        <f>+C12/$C$6*100</f>
        <v>12.372024398582147</v>
      </c>
      <c r="D28" s="16">
        <f t="shared" si="4"/>
        <v>12.107632872198392</v>
      </c>
      <c r="E28" s="24"/>
    </row>
    <row r="29" spans="1:6" ht="24.95" customHeight="1" x14ac:dyDescent="0.35">
      <c r="A29" s="13" t="s">
        <v>12</v>
      </c>
      <c r="B29" s="16">
        <f t="shared" si="3"/>
        <v>1.218041054421658</v>
      </c>
      <c r="C29" s="16">
        <f t="shared" si="2"/>
        <v>1.5761915900462422</v>
      </c>
      <c r="D29" s="16">
        <f>+D13/$D$6*100</f>
        <v>0.79396642331619471</v>
      </c>
    </row>
    <row r="30" spans="1:6" ht="24.95" customHeight="1" x14ac:dyDescent="0.35">
      <c r="A30" s="14" t="s">
        <v>19</v>
      </c>
      <c r="B30" s="29">
        <f t="shared" si="3"/>
        <v>0</v>
      </c>
      <c r="C30" s="29">
        <f t="shared" si="2"/>
        <v>0</v>
      </c>
      <c r="D30" s="29">
        <f>+D14/$D$6*100</f>
        <v>0</v>
      </c>
    </row>
    <row r="31" spans="1:6" ht="24.95" customHeight="1" x14ac:dyDescent="0.35">
      <c r="A31" s="11" t="s">
        <v>13</v>
      </c>
      <c r="B31" s="25">
        <f>B15/B6*100</f>
        <v>8.5526251613595488</v>
      </c>
      <c r="C31" s="16">
        <f t="shared" si="2"/>
        <v>6.6160462061644205</v>
      </c>
      <c r="D31" s="16">
        <f>+D15/$D$6*100</f>
        <v>10.845666562508876</v>
      </c>
    </row>
    <row r="32" spans="1:6" ht="24.95" customHeight="1" x14ac:dyDescent="0.35">
      <c r="A32" s="14" t="s">
        <v>14</v>
      </c>
      <c r="B32" s="16">
        <v>4.0999999999999996</v>
      </c>
      <c r="C32" s="16">
        <f>+C16/$C$6*100</f>
        <v>2.6899616747935298</v>
      </c>
      <c r="D32" s="16">
        <f t="shared" si="4"/>
        <v>5.6330426384114993</v>
      </c>
      <c r="F32" s="23"/>
    </row>
    <row r="33" spans="1:6" ht="24.95" customHeight="1" x14ac:dyDescent="0.35">
      <c r="A33" s="14" t="s">
        <v>15</v>
      </c>
      <c r="B33" s="16">
        <f t="shared" ref="B33:B36" si="5">+B17/$B$6*100</f>
        <v>2.808712927948287</v>
      </c>
      <c r="C33" s="16">
        <f t="shared" si="2"/>
        <v>2.7883237070490794</v>
      </c>
      <c r="D33" s="16">
        <f t="shared" si="4"/>
        <v>2.8328551543902507</v>
      </c>
      <c r="F33" s="23"/>
    </row>
    <row r="34" spans="1:6" ht="24.95" customHeight="1" x14ac:dyDescent="0.35">
      <c r="A34" s="14" t="s">
        <v>16</v>
      </c>
      <c r="B34" s="16">
        <f t="shared" si="5"/>
        <v>1.7064280442084523</v>
      </c>
      <c r="C34" s="16">
        <f t="shared" si="2"/>
        <v>1.1377608243218118</v>
      </c>
      <c r="D34" s="16">
        <f>+D18/$D$6*100</f>
        <v>2.3797687697071273</v>
      </c>
      <c r="F34" s="23"/>
    </row>
    <row r="35" spans="1:6" ht="24.95" customHeight="1" x14ac:dyDescent="0.35">
      <c r="A35" s="13" t="s">
        <v>17</v>
      </c>
      <c r="B35" s="29">
        <f t="shared" si="5"/>
        <v>0</v>
      </c>
      <c r="C35" s="29">
        <f t="shared" si="2"/>
        <v>0</v>
      </c>
      <c r="D35" s="29">
        <f t="shared" si="4"/>
        <v>0</v>
      </c>
      <c r="F35" s="24"/>
    </row>
    <row r="36" spans="1:6" ht="24.95" customHeight="1" x14ac:dyDescent="0.35">
      <c r="A36" s="30" t="s">
        <v>18</v>
      </c>
      <c r="B36" s="31">
        <f t="shared" si="5"/>
        <v>0</v>
      </c>
      <c r="C36" s="31">
        <f t="shared" si="2"/>
        <v>0</v>
      </c>
      <c r="D36" s="31">
        <f t="shared" si="4"/>
        <v>0</v>
      </c>
    </row>
    <row r="37" spans="1:6" ht="24" customHeight="1" x14ac:dyDescent="0.35">
      <c r="A37" s="1" t="s">
        <v>21</v>
      </c>
      <c r="B37" s="11"/>
      <c r="C37" s="11"/>
      <c r="D37" s="11"/>
    </row>
    <row r="38" spans="1:6" ht="23.25" customHeight="1" x14ac:dyDescent="0.35">
      <c r="A38" s="32" t="s">
        <v>23</v>
      </c>
    </row>
  </sheetData>
  <mergeCells count="2">
    <mergeCell ref="B5:D5"/>
    <mergeCell ref="B21:D21"/>
  </mergeCells>
  <pageMargins left="0.98425196850393704" right="0.78740157480314965" top="0.70866141732283472" bottom="0.23622047244094491" header="0.31496062992125984" footer="0.62992125984251968"/>
  <pageSetup paperSize="9" scale="58" firstPageNumber="12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 7</vt:lpstr>
      <vt:lpstr>'ตารางที่ 7'!Print_Area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Mr.KKD</cp:lastModifiedBy>
  <cp:lastPrinted>2017-01-20T10:54:28Z</cp:lastPrinted>
  <dcterms:created xsi:type="dcterms:W3CDTF">2000-11-20T04:06:35Z</dcterms:created>
  <dcterms:modified xsi:type="dcterms:W3CDTF">2017-01-25T02:21:31Z</dcterms:modified>
</cp:coreProperties>
</file>