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7กรกฏาคม\"/>
    </mc:Choice>
  </mc:AlternateContent>
  <bookViews>
    <workbookView xWindow="0" yWindow="0" windowWidth="20490" windowHeight="7800"/>
  </bookViews>
  <sheets>
    <sheet name="Tab07" sheetId="1" r:id="rId1"/>
  </sheets>
  <definedNames>
    <definedName name="_xlnm.Print_Area" localSheetId="0">'Tab07'!$A$1:$D$38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D15" i="1"/>
  <c r="C15" i="1"/>
  <c r="C6" i="1" s="1"/>
  <c r="B15" i="1"/>
  <c r="B14" i="1"/>
  <c r="B13" i="1"/>
  <c r="B12" i="1"/>
  <c r="D11" i="1"/>
  <c r="C11" i="1"/>
  <c r="B11" i="1"/>
  <c r="B10" i="1"/>
  <c r="B9" i="1"/>
  <c r="B8" i="1"/>
  <c r="B7" i="1"/>
  <c r="C30" i="1" l="1"/>
  <c r="C35" i="1"/>
  <c r="C27" i="1"/>
  <c r="C24" i="1"/>
  <c r="C29" i="1"/>
  <c r="C36" i="1"/>
  <c r="C25" i="1"/>
  <c r="C33" i="1"/>
  <c r="C34" i="1"/>
  <c r="C26" i="1"/>
  <c r="C23" i="1"/>
  <c r="C22" i="1" s="1"/>
  <c r="C28" i="1"/>
  <c r="C31" i="1"/>
  <c r="D6" i="1"/>
  <c r="B6" i="1" s="1"/>
  <c r="B31" i="1" s="1"/>
  <c r="B30" i="1" l="1"/>
  <c r="B35" i="1"/>
  <c r="B24" i="1"/>
  <c r="B32" i="1"/>
  <c r="B36" i="1"/>
  <c r="B28" i="1"/>
  <c r="B25" i="1"/>
  <c r="D35" i="1"/>
  <c r="D24" i="1"/>
  <c r="D32" i="1"/>
  <c r="D29" i="1"/>
  <c r="D34" i="1"/>
  <c r="D26" i="1"/>
  <c r="D23" i="1"/>
  <c r="D30" i="1"/>
  <c r="D36" i="1"/>
  <c r="D28" i="1"/>
  <c r="D33" i="1"/>
  <c r="B33" i="1"/>
  <c r="B29" i="1"/>
  <c r="B34" i="1"/>
  <c r="D31" i="1"/>
  <c r="B26" i="1"/>
  <c r="B27" i="1"/>
  <c r="D27" i="1"/>
  <c r="B22" i="1" l="1"/>
  <c r="D22" i="1"/>
</calcChain>
</file>

<file path=xl/sharedStrings.xml><?xml version="1.0" encoding="utf-8"?>
<sst xmlns="http://schemas.openxmlformats.org/spreadsheetml/2006/main" count="39" uniqueCount="24">
  <si>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</si>
  <si>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เดือนกรกฎาคม พ.ศ. 2559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</si>
  <si>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</si>
  <si>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</si>
  <si>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</si>
  <si>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</si>
  <si>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</si>
  <si>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</si>
  <si>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</si>
  <si>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</si>
  <si>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</si>
  <si>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</si>
  <si>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</si>
  <si>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</si>
  <si>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</si>
  <si>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</si>
  <si>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</si>
  <si>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</si>
  <si>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</si>
  <si>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</si>
  <si>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</si>
  <si>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</si>
  <si>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</si>
  <si>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แหล่งที่มา  :  สรุปผลการสำรวจโครงการสำรวจภาวะการทำงานของประชากรจังหวัดเลย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</si>
</sst>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87" formatCode="#,##0.0"/>
    <numFmt numFmtId="188" formatCode="_-* #,##0.0_-;\-* #,##0.0_-;_-* &quot;-&quot;_-;_-@_-"/>
    <numFmt numFmtId="189" formatCode="0.0"/>
    <numFmt numFmtId="190" formatCode="_-* #,##0.000_-;\-* #,##0.000_-;_-* &quot;-&quot;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0" fontId="2" fillId="0" borderId="0" xfId="1" applyFont="1" applyBorder="1" applyAlignment="1">
      <alignment horizontal="center" vertical="center"/>
    </xf>
    <xf numFmtId="188" fontId="3" fillId="0" borderId="0" xfId="1" applyNumberFormat="1" applyFont="1" applyBorder="1" applyAlignment="1">
      <alignment horizontal="right" vertical="center"/>
    </xf>
    <xf numFmtId="0" fontId="3" fillId="0" borderId="3" xfId="1" applyFont="1" applyBorder="1" applyAlignment="1" applyProtection="1">
      <alignment horizontal="left" vertical="center"/>
    </xf>
    <xf numFmtId="190" fontId="3" fillId="0" borderId="3" xfId="1" applyNumberFormat="1" applyFont="1" applyBorder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/>
    </xf>
    <xf numFmtId="189" fontId="3" fillId="0" borderId="0" xfId="1" applyNumberFormat="1" applyFont="1"/>
    <xf numFmtId="0" fontId="5" fillId="0" borderId="0" xfId="0" applyFont="1" applyBorder="1"/>
    <xf numFmtId="41" fontId="6" fillId="0" borderId="0" xfId="1" applyNumberFormat="1" applyFont="1" applyFill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41" fontId="7" fillId="0" borderId="0" xfId="1" applyNumberFormat="1" applyFont="1" applyAlignment="1">
      <alignment horizontal="right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Border="1" applyAlignment="1">
      <alignment horizontal="right"/>
    </xf>
    <xf numFmtId="188" fontId="6" fillId="0" borderId="0" xfId="1" applyNumberFormat="1" applyFont="1" applyBorder="1" applyAlignment="1">
      <alignment horizontal="right" vertical="center"/>
    </xf>
    <xf numFmtId="188" fontId="7" fillId="0" borderId="0" xfId="1" applyNumberFormat="1" applyFont="1" applyBorder="1" applyAlignment="1">
      <alignment horizontal="right" vertical="center"/>
    </xf>
    <xf numFmtId="189" fontId="7" fillId="0" borderId="0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 2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8"/>
  <sheetViews>
    <sheetView showGridLines="0" tabSelected="1" view="pageBreakPreview" topLeftCell="A19" zoomScale="80" zoomScaleNormal="75" zoomScaleSheetLayoutView="80" workbookViewId="0">
      <selection activeCell="C32" sqref="C32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16384" width="9.140625" style="2"/>
  </cols>
  <sheetData>
    <row r="1" spans="1:6" s="1" customFormat="1" ht="23.25" x14ac:dyDescent="0.35">
      <c r="A1" s="1" t="s">
        <v>0</v>
      </c>
      <c r="B1" s="2"/>
      <c r="C1" s="2"/>
      <c r="D1" s="2"/>
    </row>
    <row r="2" spans="1:6" s="1" customFormat="1" ht="27.75" customHeight="1" x14ac:dyDescent="0.35">
      <c r="A2" s="3" t="s">
        <v>1</v>
      </c>
      <c r="B2" s="2"/>
      <c r="C2" s="2"/>
      <c r="D2" s="2"/>
    </row>
    <row r="3" spans="1:6" ht="9" customHeight="1" x14ac:dyDescent="0.35">
      <c r="A3" s="1"/>
    </row>
    <row r="4" spans="1:6" s="1" customFormat="1" ht="26.1" customHeight="1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6" s="1" customFormat="1" ht="23.25" x14ac:dyDescent="0.35">
      <c r="A5" s="6"/>
      <c r="B5" s="32" t="s">
        <v>6</v>
      </c>
      <c r="C5" s="32"/>
      <c r="D5" s="32"/>
    </row>
    <row r="6" spans="1:6" s="8" customFormat="1" ht="21" customHeight="1" x14ac:dyDescent="0.35">
      <c r="A6" s="7" t="s">
        <v>7</v>
      </c>
      <c r="B6" s="23">
        <f>SUM(C6:D6)</f>
        <v>366949</v>
      </c>
      <c r="C6" s="24">
        <f>C7+C8+C9+C10+C11+C15+C20</f>
        <v>219508</v>
      </c>
      <c r="D6" s="25">
        <f>D7+D8+D9+D10+D11+D15+D20</f>
        <v>147441</v>
      </c>
    </row>
    <row r="7" spans="1:6" s="11" customFormat="1" ht="24.95" customHeight="1" x14ac:dyDescent="0.35">
      <c r="A7" s="9" t="s">
        <v>8</v>
      </c>
      <c r="B7" s="26">
        <f>SUM(C7:D7)</f>
        <v>8294</v>
      </c>
      <c r="C7" s="26">
        <v>4047</v>
      </c>
      <c r="D7" s="26">
        <v>4247</v>
      </c>
      <c r="E7" s="10"/>
      <c r="F7" s="10"/>
    </row>
    <row r="8" spans="1:6" s="11" customFormat="1" ht="24.95" customHeight="1" x14ac:dyDescent="0.35">
      <c r="A8" s="2" t="s">
        <v>9</v>
      </c>
      <c r="B8" s="26">
        <f t="shared" ref="B8:B20" si="0">SUM(C8:D8)</f>
        <v>83687</v>
      </c>
      <c r="C8" s="26">
        <v>45006</v>
      </c>
      <c r="D8" s="26">
        <v>38681</v>
      </c>
      <c r="F8" s="12"/>
    </row>
    <row r="9" spans="1:6" s="11" customFormat="1" ht="24.95" customHeight="1" x14ac:dyDescent="0.35">
      <c r="A9" s="13" t="s">
        <v>10</v>
      </c>
      <c r="B9" s="26">
        <f t="shared" si="0"/>
        <v>104473</v>
      </c>
      <c r="C9" s="26">
        <v>53847</v>
      </c>
      <c r="D9" s="26">
        <v>50626</v>
      </c>
      <c r="F9" s="12"/>
    </row>
    <row r="10" spans="1:6" s="11" customFormat="1" ht="24.95" customHeight="1" x14ac:dyDescent="0.35">
      <c r="A10" s="13" t="s">
        <v>11</v>
      </c>
      <c r="B10" s="26">
        <f t="shared" si="0"/>
        <v>50937</v>
      </c>
      <c r="C10" s="26">
        <v>30929</v>
      </c>
      <c r="D10" s="26">
        <v>20008</v>
      </c>
    </row>
    <row r="11" spans="1:6" ht="24.95" customHeight="1" x14ac:dyDescent="0.35">
      <c r="A11" s="2" t="s">
        <v>12</v>
      </c>
      <c r="B11" s="26">
        <f t="shared" si="0"/>
        <v>46336</v>
      </c>
      <c r="C11" s="27">
        <f>C12+C13</f>
        <v>26072</v>
      </c>
      <c r="D11" s="27">
        <f>D12+D13</f>
        <v>20264</v>
      </c>
    </row>
    <row r="12" spans="1:6" ht="24.95" customHeight="1" x14ac:dyDescent="0.35">
      <c r="A12" s="14" t="s">
        <v>13</v>
      </c>
      <c r="B12" s="26">
        <f t="shared" si="0"/>
        <v>41796</v>
      </c>
      <c r="C12" s="26">
        <v>23190</v>
      </c>
      <c r="D12" s="26">
        <v>18606</v>
      </c>
    </row>
    <row r="13" spans="1:6" ht="24.95" customHeight="1" x14ac:dyDescent="0.35">
      <c r="A13" s="14" t="s">
        <v>14</v>
      </c>
      <c r="B13" s="26">
        <f t="shared" si="0"/>
        <v>4540</v>
      </c>
      <c r="C13" s="26">
        <v>2882</v>
      </c>
      <c r="D13" s="26">
        <v>1658</v>
      </c>
    </row>
    <row r="14" spans="1:6" ht="24.95" customHeight="1" x14ac:dyDescent="0.35">
      <c r="A14" s="15" t="s">
        <v>15</v>
      </c>
      <c r="B14" s="26">
        <f t="shared" si="0"/>
        <v>0</v>
      </c>
      <c r="C14" s="26">
        <v>0</v>
      </c>
      <c r="D14" s="26">
        <v>0</v>
      </c>
    </row>
    <row r="15" spans="1:6" ht="24.95" customHeight="1" x14ac:dyDescent="0.35">
      <c r="A15" s="2" t="s">
        <v>16</v>
      </c>
      <c r="B15" s="26">
        <f t="shared" si="0"/>
        <v>73222</v>
      </c>
      <c r="C15" s="27">
        <f>C16+C17+C18</f>
        <v>59607</v>
      </c>
      <c r="D15" s="27">
        <f>D16+D17+D18</f>
        <v>13615</v>
      </c>
    </row>
    <row r="16" spans="1:6" s="11" customFormat="1" ht="24.95" customHeight="1" x14ac:dyDescent="0.35">
      <c r="A16" s="15" t="s">
        <v>17</v>
      </c>
      <c r="B16" s="26">
        <f t="shared" si="0"/>
        <v>60445</v>
      </c>
      <c r="C16" s="26">
        <v>53398</v>
      </c>
      <c r="D16" s="26">
        <v>7047</v>
      </c>
    </row>
    <row r="17" spans="1:4" s="11" customFormat="1" ht="24.95" customHeight="1" x14ac:dyDescent="0.35">
      <c r="A17" s="15" t="s">
        <v>18</v>
      </c>
      <c r="B17" s="26">
        <f t="shared" si="0"/>
        <v>7357</v>
      </c>
      <c r="C17" s="26">
        <v>4221</v>
      </c>
      <c r="D17" s="26">
        <v>3136</v>
      </c>
    </row>
    <row r="18" spans="1:4" s="11" customFormat="1" ht="24.95" customHeight="1" x14ac:dyDescent="0.35">
      <c r="A18" s="15" t="s">
        <v>19</v>
      </c>
      <c r="B18" s="26">
        <f t="shared" si="0"/>
        <v>5420</v>
      </c>
      <c r="C18" s="26">
        <v>1988</v>
      </c>
      <c r="D18" s="26">
        <v>3432</v>
      </c>
    </row>
    <row r="19" spans="1:4" s="11" customFormat="1" ht="24.95" customHeight="1" x14ac:dyDescent="0.35">
      <c r="A19" s="14" t="s">
        <v>20</v>
      </c>
      <c r="B19" s="26">
        <f t="shared" si="0"/>
        <v>0</v>
      </c>
      <c r="C19" s="28">
        <v>0</v>
      </c>
      <c r="D19" s="28">
        <v>0</v>
      </c>
    </row>
    <row r="20" spans="1:4" s="11" customFormat="1" ht="24.95" customHeight="1" x14ac:dyDescent="0.35">
      <c r="A20" s="14" t="s">
        <v>21</v>
      </c>
      <c r="B20" s="26">
        <f t="shared" si="0"/>
        <v>0</v>
      </c>
      <c r="C20" s="28">
        <v>0</v>
      </c>
      <c r="D20" s="28">
        <v>0</v>
      </c>
    </row>
    <row r="21" spans="1:4" ht="23.25" x14ac:dyDescent="0.35">
      <c r="B21" s="33" t="s">
        <v>22</v>
      </c>
      <c r="C21" s="33"/>
      <c r="D21" s="33"/>
    </row>
    <row r="22" spans="1:4" ht="18.75" customHeight="1" x14ac:dyDescent="0.35">
      <c r="A22" s="16" t="s">
        <v>7</v>
      </c>
      <c r="B22" s="29">
        <f>SUM(B23:B27,B31)</f>
        <v>99.97974039989208</v>
      </c>
      <c r="C22" s="29">
        <f>SUM(C23:C27,C31)</f>
        <v>100</v>
      </c>
      <c r="D22" s="29">
        <f>SUM(D23:D27,D31)</f>
        <v>100.01355355701602</v>
      </c>
    </row>
    <row r="23" spans="1:4" ht="24.95" customHeight="1" x14ac:dyDescent="0.35">
      <c r="A23" s="9" t="s">
        <v>8</v>
      </c>
      <c r="B23" s="30">
        <v>2.2400000000000002</v>
      </c>
      <c r="C23" s="30">
        <f>+C7/$C$6*100</f>
        <v>1.8436685678881861</v>
      </c>
      <c r="D23" s="30">
        <f>+D7/$D$6*100</f>
        <v>2.8804742235877403</v>
      </c>
    </row>
    <row r="24" spans="1:4" ht="24.95" customHeight="1" x14ac:dyDescent="0.35">
      <c r="A24" s="2" t="s">
        <v>9</v>
      </c>
      <c r="B24" s="30">
        <f t="shared" ref="B24:B36" si="1">+B8/$B$6*100</f>
        <v>22.806166524503404</v>
      </c>
      <c r="C24" s="30">
        <f t="shared" ref="C24:C36" si="2">+C8/$C$6*100</f>
        <v>20.503125170836597</v>
      </c>
      <c r="D24" s="30">
        <f>+D8/$D$6*100</f>
        <v>26.234900739957002</v>
      </c>
    </row>
    <row r="25" spans="1:4" ht="24.95" customHeight="1" x14ac:dyDescent="0.35">
      <c r="A25" s="13" t="s">
        <v>10</v>
      </c>
      <c r="B25" s="30">
        <f t="shared" si="1"/>
        <v>28.470713913922641</v>
      </c>
      <c r="C25" s="30">
        <f>+C9/$C$6*100</f>
        <v>24.530768810248375</v>
      </c>
      <c r="D25" s="30">
        <v>34.35</v>
      </c>
    </row>
    <row r="26" spans="1:4" ht="24.95" customHeight="1" x14ac:dyDescent="0.35">
      <c r="A26" s="13" t="s">
        <v>11</v>
      </c>
      <c r="B26" s="30">
        <f>+B10/$B$6*100</f>
        <v>13.881220551084755</v>
      </c>
      <c r="C26" s="30">
        <f>+C10/$C$6*100</f>
        <v>14.09014705614374</v>
      </c>
      <c r="D26" s="30">
        <f t="shared" ref="D26:D36" si="3">+D10/$D$6*100</f>
        <v>13.570173832244761</v>
      </c>
    </row>
    <row r="27" spans="1:4" ht="24.95" customHeight="1" x14ac:dyDescent="0.35">
      <c r="A27" s="2" t="s">
        <v>12</v>
      </c>
      <c r="B27" s="30">
        <f>+B11/$B$6*100</f>
        <v>12.627367835857298</v>
      </c>
      <c r="C27" s="30">
        <f>+C11/$C$6*100</f>
        <v>11.877471436120778</v>
      </c>
      <c r="D27" s="30">
        <f t="shared" si="3"/>
        <v>13.743802605788078</v>
      </c>
    </row>
    <row r="28" spans="1:4" ht="24.95" customHeight="1" x14ac:dyDescent="0.35">
      <c r="A28" s="14" t="s">
        <v>13</v>
      </c>
      <c r="B28" s="30">
        <f t="shared" si="1"/>
        <v>11.390138684122316</v>
      </c>
      <c r="C28" s="30">
        <f>+C12/$C$6*100</f>
        <v>10.564535233340015</v>
      </c>
      <c r="D28" s="30">
        <f t="shared" si="3"/>
        <v>12.619285002136449</v>
      </c>
    </row>
    <row r="29" spans="1:4" ht="24.95" customHeight="1" x14ac:dyDescent="0.35">
      <c r="A29" s="14" t="s">
        <v>14</v>
      </c>
      <c r="B29" s="30">
        <f t="shared" si="1"/>
        <v>1.2372291517349823</v>
      </c>
      <c r="C29" s="30">
        <f t="shared" si="2"/>
        <v>1.3129362027807643</v>
      </c>
      <c r="D29" s="30">
        <f>+D13/$D$6*100</f>
        <v>1.1245176036516302</v>
      </c>
    </row>
    <row r="30" spans="1:4" ht="24.95" customHeight="1" x14ac:dyDescent="0.35">
      <c r="A30" s="15" t="s">
        <v>15</v>
      </c>
      <c r="B30" s="30">
        <f t="shared" si="1"/>
        <v>0</v>
      </c>
      <c r="C30" s="30">
        <f t="shared" si="2"/>
        <v>0</v>
      </c>
      <c r="D30" s="30">
        <f>+D14/$D$6*100</f>
        <v>0</v>
      </c>
    </row>
    <row r="31" spans="1:4" ht="24.95" customHeight="1" x14ac:dyDescent="0.35">
      <c r="A31" s="2" t="s">
        <v>16</v>
      </c>
      <c r="B31" s="30">
        <f t="shared" si="1"/>
        <v>19.954271574523979</v>
      </c>
      <c r="C31" s="30">
        <f t="shared" si="2"/>
        <v>27.154818958762323</v>
      </c>
      <c r="D31" s="31">
        <f>+D15/$D$6*100</f>
        <v>9.2342021554384459</v>
      </c>
    </row>
    <row r="32" spans="1:4" ht="24.95" customHeight="1" x14ac:dyDescent="0.35">
      <c r="A32" s="15" t="s">
        <v>17</v>
      </c>
      <c r="B32" s="30">
        <f t="shared" si="1"/>
        <v>16.472316316436345</v>
      </c>
      <c r="C32" s="30">
        <v>24.4</v>
      </c>
      <c r="D32" s="31">
        <f t="shared" si="3"/>
        <v>4.7795389342177552</v>
      </c>
    </row>
    <row r="33" spans="1:4" ht="24.95" customHeight="1" x14ac:dyDescent="0.35">
      <c r="A33" s="15" t="s">
        <v>18</v>
      </c>
      <c r="B33" s="30">
        <f t="shared" si="1"/>
        <v>2.0049107641661377</v>
      </c>
      <c r="C33" s="30">
        <f t="shared" si="2"/>
        <v>1.9229367494578784</v>
      </c>
      <c r="D33" s="31">
        <f t="shared" si="3"/>
        <v>2.1269524759056164</v>
      </c>
    </row>
    <row r="34" spans="1:4" ht="24.95" customHeight="1" x14ac:dyDescent="0.35">
      <c r="A34" s="15" t="s">
        <v>19</v>
      </c>
      <c r="B34" s="30">
        <f t="shared" si="1"/>
        <v>1.4770444939214986</v>
      </c>
      <c r="C34" s="30">
        <f t="shared" si="2"/>
        <v>0.90566175264682836</v>
      </c>
      <c r="D34" s="31">
        <f>+D18/$D$6*100</f>
        <v>2.3277107453150752</v>
      </c>
    </row>
    <row r="35" spans="1:4" ht="24.95" customHeight="1" x14ac:dyDescent="0.35">
      <c r="A35" s="14" t="s">
        <v>20</v>
      </c>
      <c r="B35" s="17">
        <f t="shared" si="1"/>
        <v>0</v>
      </c>
      <c r="C35" s="17">
        <f t="shared" si="2"/>
        <v>0</v>
      </c>
      <c r="D35" s="17">
        <f t="shared" si="3"/>
        <v>0</v>
      </c>
    </row>
    <row r="36" spans="1:4" ht="24.95" customHeight="1" x14ac:dyDescent="0.35">
      <c r="A36" s="18" t="s">
        <v>21</v>
      </c>
      <c r="B36" s="19">
        <f t="shared" si="1"/>
        <v>0</v>
      </c>
      <c r="C36" s="20">
        <f t="shared" si="2"/>
        <v>0</v>
      </c>
      <c r="D36" s="20">
        <f t="shared" si="3"/>
        <v>0</v>
      </c>
    </row>
    <row r="37" spans="1:4" ht="8.25" customHeight="1" x14ac:dyDescent="0.35">
      <c r="B37" s="21"/>
      <c r="C37" s="21"/>
      <c r="D37" s="21"/>
    </row>
    <row r="38" spans="1:4" ht="30.75" customHeight="1" x14ac:dyDescent="0.35">
      <c r="A38" s="22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Tab07</vt:lpstr>
      <vt:lpstr>'Tab07'!Print_Area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2017-01-24T07:13:48Z</dcterms:created>
  <dcterms:modified xsi:type="dcterms:W3CDTF">2017-01-24T09:54:43Z</dcterms:modified>
</cp:coreProperties>
</file>