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/>
  </bookViews>
  <sheets>
    <sheet name="T-3.12" sheetId="1" r:id="rId1"/>
  </sheets>
  <definedNames>
    <definedName name="_xlnm.Print_Area" localSheetId="0">'T-3.12'!$A$1:$P$21</definedName>
  </definedNames>
  <calcPr calcId="125725"/>
</workbook>
</file>

<file path=xl/calcChain.xml><?xml version="1.0" encoding="utf-8"?>
<calcChain xmlns="http://schemas.openxmlformats.org/spreadsheetml/2006/main">
  <c r="O23" i="1"/>
  <c r="N23"/>
  <c r="M23"/>
  <c r="L23"/>
  <c r="K23"/>
  <c r="J23"/>
  <c r="I23"/>
  <c r="H23"/>
  <c r="G23"/>
  <c r="F16"/>
  <c r="E16"/>
  <c r="F15"/>
  <c r="E15"/>
  <c r="F14"/>
  <c r="E14"/>
  <c r="F13"/>
  <c r="E13"/>
  <c r="F12"/>
  <c r="E12"/>
  <c r="N11"/>
  <c r="M11"/>
  <c r="L11"/>
  <c r="K11"/>
  <c r="J11"/>
  <c r="I11"/>
  <c r="H11"/>
  <c r="F11" s="1"/>
  <c r="G11"/>
  <c r="E11" s="1"/>
</calcChain>
</file>

<file path=xl/sharedStrings.xml><?xml version="1.0" encoding="utf-8"?>
<sst xmlns="http://schemas.openxmlformats.org/spreadsheetml/2006/main" count="70" uniqueCount="39">
  <si>
    <t>ตาราง</t>
  </si>
  <si>
    <t>อาจารย์ในระดับอาชีวศึกษา และอุดมศึกษา จำแนกตามวุฒิการศึกษา สังกัด และเพศ ปีการศึกษา 2560</t>
  </si>
  <si>
    <t xml:space="preserve">Table </t>
  </si>
  <si>
    <t>Lecturer in Vocational and Higher Education by Qualification, Jurisdiction and Sex: Academic Year 2017</t>
  </si>
  <si>
    <t>สังกัด</t>
  </si>
  <si>
    <t xml:space="preserve">วุฒิการศึกษา   Qualification </t>
  </si>
  <si>
    <t>Jurisdiction</t>
  </si>
  <si>
    <t>ปริญญาโท หรือสูงกว่า</t>
  </si>
  <si>
    <t xml:space="preserve">ปริญญาตรี </t>
  </si>
  <si>
    <t>อนุปริญญา หรือเทียบเท่า</t>
  </si>
  <si>
    <t>ต่ำกว่าอนุปริญญา</t>
  </si>
  <si>
    <t>รวม</t>
  </si>
  <si>
    <t>Master's Degree</t>
  </si>
  <si>
    <t>Bachelor's</t>
  </si>
  <si>
    <t>Diploma in Education</t>
  </si>
  <si>
    <t>Lower than</t>
  </si>
  <si>
    <t>Total</t>
  </si>
  <si>
    <t xml:space="preserve"> and higher</t>
  </si>
  <si>
    <t>Degree</t>
  </si>
  <si>
    <t xml:space="preserve"> or equivalent</t>
  </si>
  <si>
    <t xml:space="preserve"> Diploma</t>
  </si>
  <si>
    <t>ชาย</t>
  </si>
  <si>
    <t>หญิง</t>
  </si>
  <si>
    <t>Male</t>
  </si>
  <si>
    <t>Female</t>
  </si>
  <si>
    <t>รวมยอด</t>
  </si>
  <si>
    <t>สำนักงานคณะกรรมการการอาชีวศึกษา</t>
  </si>
  <si>
    <t>Office of the Vocational Education Commission</t>
  </si>
  <si>
    <t>วิทยาลัยพยาบาลบรมราชชนนี สุรินทร์</t>
  </si>
  <si>
    <t>-</t>
  </si>
  <si>
    <t>Boromarajonani College of Nursing Surin</t>
  </si>
  <si>
    <t>มหาวิทยาลัยราชภัฎสุรินทร์</t>
  </si>
  <si>
    <t>Surin Rajaphat University</t>
  </si>
  <si>
    <t>มหาวิทยาลัยเทคโนโลยีราชมงคลอีสาน</t>
  </si>
  <si>
    <t>Rajamangla of Thchnologe</t>
  </si>
  <si>
    <t>มหาวิทยาลัยมหาจุฬาลงกรณราชวิทยาลัย</t>
  </si>
  <si>
    <t>Mahachulalongkornrajavidyalaya Universist</t>
  </si>
  <si>
    <t xml:space="preserve">     ที่มา:  สำนักงานคณะกรรมการการอุดมศึกษา  </t>
  </si>
  <si>
    <t>Source:    Office of the Higher Education Commission</t>
  </si>
</sst>
</file>

<file path=xl/styles.xml><?xml version="1.0" encoding="utf-8"?>
<styleSheet xmlns="http://schemas.openxmlformats.org/spreadsheetml/2006/main">
  <fonts count="3">
    <font>
      <sz val="14"/>
      <name val="Cordia New"/>
      <charset val="222"/>
    </font>
    <font>
      <sz val="14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 applyBorder="1"/>
    <xf numFmtId="0" fontId="1" fillId="0" borderId="1" xfId="0" applyFont="1" applyBorder="1" applyAlignment="1">
      <alignment horizontal="center" vertical="center" shrinkToFit="1"/>
    </xf>
    <xf numFmtId="0" fontId="1" fillId="0" borderId="2" xfId="0" applyFont="1" applyBorder="1" applyAlignment="1">
      <alignment horizontal="center" vertical="center" shrinkToFit="1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shrinkToFit="1"/>
    </xf>
    <xf numFmtId="0" fontId="1" fillId="0" borderId="5" xfId="0" applyFont="1" applyBorder="1" applyAlignment="1">
      <alignment horizontal="center" vertical="center" shrinkToFit="1"/>
    </xf>
    <xf numFmtId="0" fontId="1" fillId="0" borderId="6" xfId="0" applyFont="1" applyBorder="1" applyAlignment="1">
      <alignment horizontal="center" vertical="center" shrinkToFit="1"/>
    </xf>
    <xf numFmtId="0" fontId="1" fillId="0" borderId="3" xfId="0" applyFont="1" applyBorder="1" applyAlignment="1">
      <alignment horizontal="center" vertical="center" shrinkToFit="1"/>
    </xf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horizontal="center" vertical="center" shrinkToFit="1"/>
    </xf>
    <xf numFmtId="0" fontId="1" fillId="0" borderId="7" xfId="0" applyFont="1" applyBorder="1" applyAlignment="1">
      <alignment horizontal="center" vertical="center" shrinkToFit="1"/>
    </xf>
    <xf numFmtId="0" fontId="1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shrinkToFit="1"/>
    </xf>
    <xf numFmtId="0" fontId="1" fillId="0" borderId="0" xfId="0" applyFont="1" applyAlignment="1">
      <alignment horizontal="center" vertical="center" shrinkToFit="1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 shrinkToFit="1"/>
    </xf>
    <xf numFmtId="0" fontId="1" fillId="0" borderId="10" xfId="0" applyFont="1" applyBorder="1" applyAlignment="1">
      <alignment horizontal="center" vertical="center" shrinkToFit="1"/>
    </xf>
    <xf numFmtId="0" fontId="1" fillId="0" borderId="13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 shrinkToFit="1"/>
    </xf>
    <xf numFmtId="0" fontId="1" fillId="0" borderId="0" xfId="0" applyFont="1" applyBorder="1" applyAlignment="1">
      <alignment horizontal="center" vertical="center" shrinkToFit="1"/>
    </xf>
    <xf numFmtId="0" fontId="1" fillId="0" borderId="7" xfId="0" applyFont="1" applyBorder="1" applyAlignment="1">
      <alignment horizontal="center" vertical="center" shrinkToFit="1"/>
    </xf>
    <xf numFmtId="0" fontId="1" fillId="0" borderId="14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3" fontId="2" fillId="0" borderId="14" xfId="0" applyNumberFormat="1" applyFont="1" applyBorder="1" applyAlignment="1">
      <alignment horizontal="right" vertical="top" indent="1"/>
    </xf>
    <xf numFmtId="0" fontId="2" fillId="0" borderId="8" xfId="0" applyFont="1" applyBorder="1" applyAlignment="1">
      <alignment horizontal="center" vertical="center"/>
    </xf>
    <xf numFmtId="0" fontId="1" fillId="0" borderId="0" xfId="0" applyFont="1" applyBorder="1" applyAlignment="1">
      <alignment horizontal="left"/>
    </xf>
    <xf numFmtId="0" fontId="1" fillId="0" borderId="0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0" xfId="0" applyFont="1" applyAlignment="1"/>
    <xf numFmtId="3" fontId="1" fillId="0" borderId="14" xfId="0" applyNumberFormat="1" applyFont="1" applyBorder="1" applyAlignment="1">
      <alignment horizontal="right" indent="1"/>
    </xf>
    <xf numFmtId="3" fontId="1" fillId="0" borderId="8" xfId="0" applyNumberFormat="1" applyFont="1" applyBorder="1" applyAlignment="1">
      <alignment horizontal="right" indent="1"/>
    </xf>
    <xf numFmtId="3" fontId="1" fillId="0" borderId="7" xfId="0" applyNumberFormat="1" applyFont="1" applyBorder="1" applyAlignment="1">
      <alignment horizontal="right" indent="1"/>
    </xf>
    <xf numFmtId="0" fontId="1" fillId="0" borderId="8" xfId="0" applyFont="1" applyBorder="1" applyAlignment="1"/>
    <xf numFmtId="0" fontId="1" fillId="0" borderId="0" xfId="0" applyFont="1" applyBorder="1" applyAlignment="1">
      <alignment horizontal="left"/>
    </xf>
    <xf numFmtId="0" fontId="1" fillId="0" borderId="7" xfId="0" applyFont="1" applyBorder="1" applyAlignment="1"/>
    <xf numFmtId="0" fontId="1" fillId="0" borderId="0" xfId="0" applyFont="1" applyBorder="1" applyAlignment="1"/>
    <xf numFmtId="3" fontId="1" fillId="0" borderId="14" xfId="0" quotePrefix="1" applyNumberFormat="1" applyFont="1" applyBorder="1" applyAlignment="1">
      <alignment horizontal="right" indent="1"/>
    </xf>
    <xf numFmtId="0" fontId="1" fillId="0" borderId="11" xfId="0" applyFont="1" applyBorder="1"/>
    <xf numFmtId="0" fontId="1" fillId="0" borderId="13" xfId="0" quotePrefix="1" applyFont="1" applyBorder="1"/>
    <xf numFmtId="0" fontId="1" fillId="0" borderId="13" xfId="0" applyFont="1" applyBorder="1"/>
    <xf numFmtId="0" fontId="1" fillId="0" borderId="9" xfId="0" applyFont="1" applyBorder="1"/>
    <xf numFmtId="0" fontId="1" fillId="0" borderId="10" xfId="0" applyFont="1" applyBorder="1"/>
    <xf numFmtId="0" fontId="1" fillId="0" borderId="0" xfId="0" quotePrefix="1" applyFont="1" applyBorder="1"/>
    <xf numFmtId="3" fontId="1" fillId="0" borderId="0" xfId="0" applyNumberFormat="1" applyFont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F0"/>
  </sheetPr>
  <dimension ref="A1:Q23"/>
  <sheetViews>
    <sheetView showGridLines="0" tabSelected="1" view="pageBreakPreview" zoomScale="70" zoomScaleNormal="110" zoomScaleSheetLayoutView="70" workbookViewId="0">
      <selection activeCell="O4" sqref="O4:P9"/>
    </sheetView>
  </sheetViews>
  <sheetFormatPr defaultColWidth="9.09765625" defaultRowHeight="18.75"/>
  <cols>
    <col min="1" max="1" width="1.69921875" style="1" customWidth="1"/>
    <col min="2" max="2" width="5.69921875" style="1" customWidth="1"/>
    <col min="3" max="3" width="5.8984375" style="1" customWidth="1"/>
    <col min="4" max="4" width="13.69921875" style="1" customWidth="1"/>
    <col min="5" max="6" width="7.8984375" style="1" customWidth="1"/>
    <col min="7" max="8" width="10.296875" style="1" customWidth="1"/>
    <col min="9" max="14" width="8.3984375" style="1" customWidth="1"/>
    <col min="15" max="15" width="1" style="1" customWidth="1"/>
    <col min="16" max="16" width="39.59765625" style="1" customWidth="1"/>
    <col min="17" max="17" width="2.296875" style="1" customWidth="1"/>
    <col min="18" max="18" width="3.59765625" style="1" customWidth="1"/>
    <col min="19" max="16384" width="9.09765625" style="1"/>
  </cols>
  <sheetData>
    <row r="1" spans="1:17">
      <c r="B1" s="2" t="s">
        <v>0</v>
      </c>
      <c r="C1" s="3">
        <v>3.12</v>
      </c>
      <c r="D1" s="2" t="s">
        <v>1</v>
      </c>
      <c r="E1" s="2"/>
      <c r="F1" s="2"/>
      <c r="G1" s="2"/>
      <c r="H1" s="2"/>
      <c r="I1" s="2"/>
      <c r="J1" s="2"/>
      <c r="O1" s="4"/>
    </row>
    <row r="2" spans="1:17" s="2" customFormat="1">
      <c r="B2" s="2" t="s">
        <v>2</v>
      </c>
      <c r="C2" s="3">
        <v>3.12</v>
      </c>
      <c r="D2" s="2" t="s">
        <v>3</v>
      </c>
      <c r="O2" s="5"/>
    </row>
    <row r="3" spans="1:17" s="2" customFormat="1" ht="6" customHeight="1">
      <c r="E3" s="5"/>
      <c r="F3" s="5"/>
      <c r="G3" s="5"/>
      <c r="H3" s="5"/>
      <c r="I3" s="5"/>
      <c r="J3" s="5"/>
      <c r="K3" s="5"/>
      <c r="L3" s="5"/>
      <c r="M3" s="5"/>
      <c r="N3" s="5"/>
      <c r="O3" s="5"/>
    </row>
    <row r="4" spans="1:17" s="14" customFormat="1" ht="29.25" customHeight="1">
      <c r="A4" s="6" t="s">
        <v>4</v>
      </c>
      <c r="B4" s="6"/>
      <c r="C4" s="6"/>
      <c r="D4" s="7"/>
      <c r="E4" s="8"/>
      <c r="F4" s="9"/>
      <c r="G4" s="10" t="s">
        <v>5</v>
      </c>
      <c r="H4" s="11"/>
      <c r="I4" s="11"/>
      <c r="J4" s="11"/>
      <c r="K4" s="11"/>
      <c r="L4" s="11"/>
      <c r="M4" s="11"/>
      <c r="N4" s="12"/>
      <c r="O4" s="13" t="s">
        <v>6</v>
      </c>
      <c r="P4" s="6"/>
    </row>
    <row r="5" spans="1:17" s="14" customFormat="1" ht="29.25" customHeight="1">
      <c r="A5" s="15"/>
      <c r="B5" s="15"/>
      <c r="C5" s="15"/>
      <c r="D5" s="16"/>
      <c r="E5" s="17"/>
      <c r="F5" s="18"/>
      <c r="G5" s="19" t="s">
        <v>7</v>
      </c>
      <c r="H5" s="20"/>
      <c r="I5" s="19" t="s">
        <v>8</v>
      </c>
      <c r="J5" s="20"/>
      <c r="K5" s="19" t="s">
        <v>9</v>
      </c>
      <c r="L5" s="21"/>
      <c r="M5" s="19" t="s">
        <v>10</v>
      </c>
      <c r="N5" s="20"/>
      <c r="O5" s="22"/>
      <c r="P5" s="15"/>
    </row>
    <row r="6" spans="1:17" s="14" customFormat="1" ht="29.25" customHeight="1">
      <c r="A6" s="23"/>
      <c r="B6" s="23"/>
      <c r="C6" s="23"/>
      <c r="D6" s="16"/>
      <c r="E6" s="19" t="s">
        <v>11</v>
      </c>
      <c r="F6" s="20"/>
      <c r="G6" s="19" t="s">
        <v>12</v>
      </c>
      <c r="H6" s="20"/>
      <c r="I6" s="19" t="s">
        <v>13</v>
      </c>
      <c r="J6" s="20"/>
      <c r="K6" s="19" t="s">
        <v>14</v>
      </c>
      <c r="L6" s="20"/>
      <c r="M6" s="19" t="s">
        <v>15</v>
      </c>
      <c r="N6" s="20"/>
      <c r="O6" s="22"/>
      <c r="P6" s="23"/>
    </row>
    <row r="7" spans="1:17" s="14" customFormat="1" ht="29.25" customHeight="1">
      <c r="A7" s="23"/>
      <c r="B7" s="23"/>
      <c r="C7" s="23"/>
      <c r="D7" s="16"/>
      <c r="E7" s="24" t="s">
        <v>16</v>
      </c>
      <c r="F7" s="25"/>
      <c r="G7" s="24" t="s">
        <v>17</v>
      </c>
      <c r="H7" s="25"/>
      <c r="I7" s="24" t="s">
        <v>18</v>
      </c>
      <c r="J7" s="25"/>
      <c r="K7" s="24" t="s">
        <v>19</v>
      </c>
      <c r="L7" s="26"/>
      <c r="M7" s="24" t="s">
        <v>20</v>
      </c>
      <c r="N7" s="25"/>
      <c r="O7" s="22"/>
      <c r="P7" s="23"/>
    </row>
    <row r="8" spans="1:17" s="14" customFormat="1" ht="29.25" customHeight="1">
      <c r="A8" s="23"/>
      <c r="B8" s="23"/>
      <c r="C8" s="23"/>
      <c r="D8" s="16"/>
      <c r="E8" s="27" t="s">
        <v>21</v>
      </c>
      <c r="F8" s="27" t="s">
        <v>22</v>
      </c>
      <c r="G8" s="27" t="s">
        <v>21</v>
      </c>
      <c r="H8" s="27" t="s">
        <v>22</v>
      </c>
      <c r="I8" s="28" t="s">
        <v>21</v>
      </c>
      <c r="J8" s="27" t="s">
        <v>22</v>
      </c>
      <c r="K8" s="27" t="s">
        <v>21</v>
      </c>
      <c r="L8" s="27" t="s">
        <v>22</v>
      </c>
      <c r="M8" s="27" t="s">
        <v>21</v>
      </c>
      <c r="N8" s="27" t="s">
        <v>22</v>
      </c>
      <c r="O8" s="22"/>
      <c r="P8" s="23"/>
    </row>
    <row r="9" spans="1:17" s="14" customFormat="1" ht="29.25" customHeight="1">
      <c r="A9" s="29"/>
      <c r="B9" s="29"/>
      <c r="C9" s="29"/>
      <c r="D9" s="30"/>
      <c r="E9" s="31" t="s">
        <v>23</v>
      </c>
      <c r="F9" s="32" t="s">
        <v>24</v>
      </c>
      <c r="G9" s="31" t="s">
        <v>23</v>
      </c>
      <c r="H9" s="32" t="s">
        <v>24</v>
      </c>
      <c r="I9" s="33" t="s">
        <v>23</v>
      </c>
      <c r="J9" s="31" t="s">
        <v>24</v>
      </c>
      <c r="K9" s="31" t="s">
        <v>23</v>
      </c>
      <c r="L9" s="32" t="s">
        <v>24</v>
      </c>
      <c r="M9" s="31" t="s">
        <v>23</v>
      </c>
      <c r="N9" s="32" t="s">
        <v>24</v>
      </c>
      <c r="O9" s="34"/>
      <c r="P9" s="29"/>
    </row>
    <row r="10" spans="1:17" s="4" customFormat="1" ht="3" customHeight="1">
      <c r="A10" s="35"/>
      <c r="B10" s="35"/>
      <c r="C10" s="35"/>
      <c r="D10" s="36"/>
      <c r="E10" s="37"/>
      <c r="F10" s="18"/>
      <c r="G10" s="37"/>
      <c r="H10" s="38"/>
      <c r="I10" s="17"/>
      <c r="J10" s="37"/>
      <c r="K10" s="37"/>
      <c r="L10" s="18"/>
      <c r="M10" s="37"/>
      <c r="N10" s="18"/>
      <c r="O10" s="39"/>
      <c r="P10" s="35"/>
    </row>
    <row r="11" spans="1:17" s="5" customFormat="1" ht="29.25" customHeight="1">
      <c r="A11" s="40" t="s">
        <v>25</v>
      </c>
      <c r="B11" s="40"/>
      <c r="C11" s="40"/>
      <c r="D11" s="41"/>
      <c r="E11" s="42">
        <f t="shared" ref="E11:F13" si="0">SUM(G11,I11,K11,M11)</f>
        <v>729</v>
      </c>
      <c r="F11" s="42">
        <f t="shared" si="0"/>
        <v>656</v>
      </c>
      <c r="G11" s="42">
        <f t="shared" ref="G11:N11" si="1">SUM(G12:G16)</f>
        <v>398</v>
      </c>
      <c r="H11" s="42">
        <f t="shared" si="1"/>
        <v>381</v>
      </c>
      <c r="I11" s="42">
        <f t="shared" si="1"/>
        <v>266</v>
      </c>
      <c r="J11" s="42">
        <f t="shared" si="1"/>
        <v>227</v>
      </c>
      <c r="K11" s="42">
        <f t="shared" si="1"/>
        <v>23</v>
      </c>
      <c r="L11" s="42">
        <f t="shared" si="1"/>
        <v>20</v>
      </c>
      <c r="M11" s="42">
        <f t="shared" si="1"/>
        <v>42</v>
      </c>
      <c r="N11" s="42">
        <f t="shared" si="1"/>
        <v>28</v>
      </c>
      <c r="O11" s="43" t="s">
        <v>16</v>
      </c>
      <c r="P11" s="40"/>
    </row>
    <row r="12" spans="1:17" s="47" customFormat="1" ht="36.75" customHeight="1">
      <c r="A12" s="44" t="s">
        <v>26</v>
      </c>
      <c r="B12" s="45"/>
      <c r="C12" s="46"/>
      <c r="E12" s="48">
        <f t="shared" si="0"/>
        <v>376</v>
      </c>
      <c r="F12" s="48">
        <f t="shared" si="0"/>
        <v>299</v>
      </c>
      <c r="G12" s="48">
        <v>75</v>
      </c>
      <c r="H12" s="49">
        <v>50</v>
      </c>
      <c r="I12" s="48">
        <v>245</v>
      </c>
      <c r="J12" s="50">
        <v>206</v>
      </c>
      <c r="K12" s="48">
        <v>23</v>
      </c>
      <c r="L12" s="48">
        <v>20</v>
      </c>
      <c r="M12" s="49">
        <v>33</v>
      </c>
      <c r="N12" s="48">
        <v>23</v>
      </c>
      <c r="O12" s="51"/>
      <c r="P12" s="52" t="s">
        <v>27</v>
      </c>
      <c r="Q12" s="52"/>
    </row>
    <row r="13" spans="1:17" s="47" customFormat="1" ht="36.75" customHeight="1">
      <c r="A13" s="53" t="s">
        <v>28</v>
      </c>
      <c r="B13" s="54"/>
      <c r="C13" s="54"/>
      <c r="D13" s="53"/>
      <c r="E13" s="48">
        <f t="shared" si="0"/>
        <v>8</v>
      </c>
      <c r="F13" s="48">
        <f t="shared" si="0"/>
        <v>46</v>
      </c>
      <c r="G13" s="48">
        <v>7</v>
      </c>
      <c r="H13" s="49">
        <v>37</v>
      </c>
      <c r="I13" s="48">
        <v>1</v>
      </c>
      <c r="J13" s="50">
        <v>9</v>
      </c>
      <c r="K13" s="48" t="s">
        <v>29</v>
      </c>
      <c r="L13" s="48" t="s">
        <v>29</v>
      </c>
      <c r="M13" s="49" t="s">
        <v>29</v>
      </c>
      <c r="N13" s="48" t="s">
        <v>29</v>
      </c>
      <c r="P13" s="54" t="s">
        <v>30</v>
      </c>
    </row>
    <row r="14" spans="1:17" s="47" customFormat="1" ht="36.75" customHeight="1">
      <c r="A14" s="54" t="s">
        <v>31</v>
      </c>
      <c r="B14" s="54"/>
      <c r="C14" s="54"/>
      <c r="D14" s="53"/>
      <c r="E14" s="48">
        <f>G14+I14</f>
        <v>186</v>
      </c>
      <c r="F14" s="48">
        <f>H14</f>
        <v>188</v>
      </c>
      <c r="G14" s="48">
        <v>184</v>
      </c>
      <c r="H14" s="49">
        <v>188</v>
      </c>
      <c r="I14" s="48">
        <v>2</v>
      </c>
      <c r="J14" s="50" t="s">
        <v>29</v>
      </c>
      <c r="K14" s="48" t="s">
        <v>29</v>
      </c>
      <c r="L14" s="48" t="s">
        <v>29</v>
      </c>
      <c r="M14" s="49" t="s">
        <v>29</v>
      </c>
      <c r="N14" s="48" t="s">
        <v>29</v>
      </c>
      <c r="P14" s="54" t="s">
        <v>32</v>
      </c>
    </row>
    <row r="15" spans="1:17" s="47" customFormat="1" ht="36.75" customHeight="1">
      <c r="A15" s="47" t="s">
        <v>33</v>
      </c>
      <c r="B15" s="54"/>
      <c r="E15" s="48">
        <f>SUM(G15,I15,K15,M15)</f>
        <v>109</v>
      </c>
      <c r="F15" s="48">
        <f>SUM(H15,J15,L15,N15)</f>
        <v>104</v>
      </c>
      <c r="G15" s="48">
        <v>98</v>
      </c>
      <c r="H15" s="49">
        <v>102</v>
      </c>
      <c r="I15" s="49">
        <v>11</v>
      </c>
      <c r="J15" s="49">
        <v>2</v>
      </c>
      <c r="K15" s="48" t="s">
        <v>29</v>
      </c>
      <c r="L15" s="50" t="s">
        <v>29</v>
      </c>
      <c r="M15" s="48" t="s">
        <v>29</v>
      </c>
      <c r="N15" s="48" t="s">
        <v>29</v>
      </c>
      <c r="O15" s="54"/>
      <c r="P15" s="47" t="s">
        <v>34</v>
      </c>
    </row>
    <row r="16" spans="1:17" s="47" customFormat="1" ht="36.75" customHeight="1">
      <c r="A16" s="47" t="s">
        <v>35</v>
      </c>
      <c r="B16" s="54"/>
      <c r="E16" s="48">
        <f>G16+I16+M16</f>
        <v>50</v>
      </c>
      <c r="F16" s="48">
        <f>H16+J16+N16</f>
        <v>19</v>
      </c>
      <c r="G16" s="48">
        <v>34</v>
      </c>
      <c r="H16" s="49">
        <v>4</v>
      </c>
      <c r="I16" s="49">
        <v>7</v>
      </c>
      <c r="J16" s="49">
        <v>10</v>
      </c>
      <c r="K16" s="48" t="s">
        <v>29</v>
      </c>
      <c r="L16" s="50" t="s">
        <v>29</v>
      </c>
      <c r="M16" s="48">
        <v>9</v>
      </c>
      <c r="N16" s="48">
        <v>5</v>
      </c>
      <c r="O16" s="54"/>
      <c r="P16" s="47" t="s">
        <v>36</v>
      </c>
    </row>
    <row r="17" spans="1:16" s="47" customFormat="1">
      <c r="E17" s="55"/>
      <c r="F17" s="48"/>
      <c r="G17" s="48"/>
      <c r="H17" s="49"/>
      <c r="I17" s="49"/>
      <c r="J17" s="49"/>
      <c r="K17" s="48"/>
      <c r="L17" s="50"/>
      <c r="M17" s="48"/>
      <c r="N17" s="48"/>
    </row>
    <row r="18" spans="1:16" ht="3" customHeight="1">
      <c r="A18" s="56"/>
      <c r="B18" s="56"/>
      <c r="C18" s="56"/>
      <c r="D18" s="56"/>
      <c r="E18" s="57"/>
      <c r="F18" s="58"/>
      <c r="G18" s="58"/>
      <c r="H18" s="59"/>
      <c r="I18" s="59"/>
      <c r="J18" s="59"/>
      <c r="K18" s="58"/>
      <c r="L18" s="60"/>
      <c r="M18" s="58"/>
      <c r="N18" s="58"/>
      <c r="O18" s="56"/>
      <c r="P18" s="56"/>
    </row>
    <row r="19" spans="1:16" ht="3" customHeight="1">
      <c r="A19" s="4"/>
      <c r="B19" s="4"/>
      <c r="C19" s="4"/>
      <c r="D19" s="4"/>
      <c r="E19" s="61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</row>
    <row r="20" spans="1:16">
      <c r="A20" s="4"/>
      <c r="B20" s="1" t="s">
        <v>37</v>
      </c>
      <c r="J20" s="1" t="s">
        <v>38</v>
      </c>
      <c r="L20" s="4"/>
      <c r="M20" s="4"/>
      <c r="N20" s="4"/>
      <c r="O20" s="4"/>
      <c r="P20" s="4"/>
    </row>
    <row r="21" spans="1:16">
      <c r="L21" s="4"/>
      <c r="M21" s="4"/>
      <c r="N21" s="4"/>
      <c r="O21" s="4"/>
      <c r="P21" s="4"/>
    </row>
    <row r="22" spans="1:16" ht="18" customHeight="1"/>
    <row r="23" spans="1:16">
      <c r="G23" s="62">
        <f>SUM(G13:G16)</f>
        <v>323</v>
      </c>
      <c r="H23" s="62">
        <f t="shared" ref="H23:O23" si="2">SUM(H13:H16)</f>
        <v>331</v>
      </c>
      <c r="I23" s="62">
        <f t="shared" si="2"/>
        <v>21</v>
      </c>
      <c r="J23" s="62">
        <f t="shared" si="2"/>
        <v>21</v>
      </c>
      <c r="K23" s="62">
        <f t="shared" si="2"/>
        <v>0</v>
      </c>
      <c r="L23" s="62">
        <f t="shared" si="2"/>
        <v>0</v>
      </c>
      <c r="M23" s="62">
        <f t="shared" si="2"/>
        <v>9</v>
      </c>
      <c r="N23" s="62">
        <f t="shared" si="2"/>
        <v>5</v>
      </c>
      <c r="O23" s="62">
        <f t="shared" si="2"/>
        <v>0</v>
      </c>
    </row>
  </sheetData>
  <mergeCells count="21">
    <mergeCell ref="A11:D11"/>
    <mergeCell ref="O11:P11"/>
    <mergeCell ref="P12:Q12"/>
    <mergeCell ref="I6:J6"/>
    <mergeCell ref="K6:L6"/>
    <mergeCell ref="M6:N6"/>
    <mergeCell ref="E7:F7"/>
    <mergeCell ref="G7:H7"/>
    <mergeCell ref="I7:J7"/>
    <mergeCell ref="K7:L7"/>
    <mergeCell ref="M7:N7"/>
    <mergeCell ref="A4:D9"/>
    <mergeCell ref="E4:F4"/>
    <mergeCell ref="G4:N4"/>
    <mergeCell ref="O4:P9"/>
    <mergeCell ref="G5:H5"/>
    <mergeCell ref="I5:J5"/>
    <mergeCell ref="K5:L5"/>
    <mergeCell ref="M5:N5"/>
    <mergeCell ref="E6:F6"/>
    <mergeCell ref="G6:H6"/>
  </mergeCells>
  <pageMargins left="0.30118110199999998" right="0.10433070899999999" top="0.53740157499999996" bottom="0.59055118110236204" header="0.511811023622047" footer="0.51181102362204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T-3.12</vt:lpstr>
      <vt:lpstr>'T-3.12'!Print_Area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2018-10-30T08:21:01Z</dcterms:created>
  <dcterms:modified xsi:type="dcterms:W3CDTF">2018-10-30T08:21:07Z</dcterms:modified>
</cp:coreProperties>
</file>