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รายงานสถิติจังหวัด 2561\แยก Sheet\1.สถิติประชากรศาสตร์ ประชากรและเคหะ\New\"/>
    </mc:Choice>
  </mc:AlternateContent>
  <bookViews>
    <workbookView xWindow="0" yWindow="0" windowWidth="20490" windowHeight="7395"/>
  </bookViews>
  <sheets>
    <sheet name="T-3.12" sheetId="1" r:id="rId1"/>
  </sheets>
  <definedNames>
    <definedName name="_xlnm.Print_Area" localSheetId="0">'T-3.12'!$A$1:$AB$23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1" i="1" l="1"/>
  <c r="I12" i="1"/>
  <c r="K12" i="1"/>
  <c r="M12" i="1"/>
  <c r="O12" i="1"/>
  <c r="O11" i="1" s="1"/>
  <c r="O14" i="1"/>
  <c r="Q14" i="1"/>
  <c r="Q11" i="1" s="1"/>
  <c r="S14" i="1"/>
  <c r="K15" i="1"/>
  <c r="G25" i="1"/>
  <c r="G27" i="1" s="1"/>
  <c r="E26" i="1"/>
  <c r="E27" i="1" s="1"/>
  <c r="G26" i="1"/>
  <c r="I27" i="1"/>
  <c r="K27" i="1"/>
  <c r="M27" i="1"/>
  <c r="O27" i="1"/>
  <c r="O36" i="1" s="1"/>
  <c r="Q27" i="1"/>
  <c r="Q36" i="1" s="1"/>
  <c r="S27" i="1"/>
  <c r="U27" i="1"/>
  <c r="W27" i="1"/>
  <c r="E28" i="1"/>
  <c r="G28" i="1"/>
  <c r="E29" i="1"/>
  <c r="E32" i="1" s="1"/>
  <c r="G29" i="1"/>
  <c r="G32" i="1" s="1"/>
  <c r="G14" i="1" s="1"/>
  <c r="E30" i="1"/>
  <c r="G30" i="1"/>
  <c r="E31" i="1"/>
  <c r="G31" i="1"/>
  <c r="I32" i="1"/>
  <c r="I14" i="1" s="1"/>
  <c r="K32" i="1"/>
  <c r="K14" i="1" s="1"/>
  <c r="M32" i="1"/>
  <c r="M14" i="1" s="1"/>
  <c r="O32" i="1"/>
  <c r="Q32" i="1"/>
  <c r="S32" i="1"/>
  <c r="U32" i="1"/>
  <c r="U14" i="1" s="1"/>
  <c r="U11" i="1" s="1"/>
  <c r="W32" i="1"/>
  <c r="W14" i="1" s="1"/>
  <c r="W11" i="1" s="1"/>
  <c r="E33" i="1"/>
  <c r="E35" i="1" s="1"/>
  <c r="G33" i="1"/>
  <c r="G35" i="1" s="1"/>
  <c r="G15" i="1" s="1"/>
  <c r="E34" i="1"/>
  <c r="G34" i="1"/>
  <c r="I35" i="1"/>
  <c r="I15" i="1" s="1"/>
  <c r="E15" i="1" s="1"/>
  <c r="K35" i="1"/>
  <c r="M35" i="1"/>
  <c r="O35" i="1"/>
  <c r="Q35" i="1"/>
  <c r="S35" i="1"/>
  <c r="U35" i="1"/>
  <c r="W35" i="1"/>
  <c r="I36" i="1"/>
  <c r="K36" i="1"/>
  <c r="M36" i="1"/>
  <c r="S36" i="1"/>
  <c r="U36" i="1"/>
  <c r="W36" i="1"/>
  <c r="E14" i="1" l="1"/>
  <c r="M11" i="1"/>
  <c r="E36" i="1"/>
  <c r="K11" i="1"/>
  <c r="G12" i="1"/>
  <c r="G11" i="1" s="1"/>
  <c r="G36" i="1"/>
  <c r="I11" i="1"/>
  <c r="E12" i="1"/>
  <c r="E11" i="1" s="1"/>
</calcChain>
</file>

<file path=xl/sharedStrings.xml><?xml version="1.0" encoding="utf-8"?>
<sst xmlns="http://schemas.openxmlformats.org/spreadsheetml/2006/main" count="127" uniqueCount="52">
  <si>
    <t>รวมทั้งสิ้น</t>
  </si>
  <si>
    <t>รวม</t>
  </si>
  <si>
    <t>มหาวิทยาลัยรามคำแหง</t>
  </si>
  <si>
    <t>-</t>
  </si>
  <si>
    <t>วิทยาลัยชุมชนหนองบัวลำภู</t>
  </si>
  <si>
    <t>R.K.เทคหนองบัวลำภู</t>
  </si>
  <si>
    <t>วิทยาลัยพิชญบัณฑิตหนองบัวลำภู</t>
  </si>
  <si>
    <t>วิทยาลัยเทคโนโลยีพิชญบัณฑิตหนองบัวลำภู</t>
  </si>
  <si>
    <t>วิทยาลัยเทคโนโลยีบริหารธุรกิจศรีบุญเรือง</t>
  </si>
  <si>
    <t>วิทยาลัยการอาชีพศรีบุญเรือง</t>
  </si>
  <si>
    <t>วิทยาลัยเทคหนองบัวลำภู</t>
  </si>
  <si>
    <t>หญิง</t>
  </si>
  <si>
    <t>ชาย</t>
  </si>
  <si>
    <t>Office of the Higher Education Commission</t>
  </si>
  <si>
    <t xml:space="preserve">สำนักงานคณะกรรมการการอุดมศึกษา  </t>
  </si>
  <si>
    <t>Nong Bua Lam Phu Secondary Educational Service Area Office, Area 19</t>
  </si>
  <si>
    <t>สำนักงานเขตพื้นที่การศึกษามัธยมศึกษาเขต 19 จังหวัดหนองบัวลำภู</t>
  </si>
  <si>
    <t xml:space="preserve">             </t>
  </si>
  <si>
    <t>Nong Bua Lam Phu Primary Educational Service Area Office, Area 1 and 2</t>
  </si>
  <si>
    <t>Source:</t>
  </si>
  <si>
    <t>สำนักงานเขตพื้นที่การศึกษาประถมศึกษาหนองบัวลำภู  เขต 1 และ เขต 2</t>
  </si>
  <si>
    <t xml:space="preserve">     ที่มา:  </t>
  </si>
  <si>
    <t xml:space="preserve">Public Institutions   </t>
  </si>
  <si>
    <t>สถาบันอุดมศึกษาของรัฐ</t>
  </si>
  <si>
    <t>Office of the Private Education Commission</t>
  </si>
  <si>
    <t xml:space="preserve">  การศึกษาเอกชน</t>
  </si>
  <si>
    <t>สำนักบริหารงานคณะกรรมการส่งเสริม</t>
  </si>
  <si>
    <t>Office of the Vocational Education Commission</t>
  </si>
  <si>
    <t>สำนักงานคณะกรรมการการอาชีวศึกษา</t>
  </si>
  <si>
    <t>Total</t>
  </si>
  <si>
    <t>รวมยอด</t>
  </si>
  <si>
    <t>Female</t>
  </si>
  <si>
    <t>Male</t>
  </si>
  <si>
    <t xml:space="preserve"> Diploma</t>
  </si>
  <si>
    <t xml:space="preserve"> or equivalent</t>
  </si>
  <si>
    <t>Degree</t>
  </si>
  <si>
    <t xml:space="preserve"> and higher</t>
  </si>
  <si>
    <t>Lower than</t>
  </si>
  <si>
    <t>Diploma in Education</t>
  </si>
  <si>
    <t>Bachelor's</t>
  </si>
  <si>
    <t>Master's Degree</t>
  </si>
  <si>
    <t>ต่ำกว่าอนุปริญญา</t>
  </si>
  <si>
    <t>อนุปริญญา หรือเทียบเท่า</t>
  </si>
  <si>
    <t xml:space="preserve">ปริญญาตรี </t>
  </si>
  <si>
    <t>ปริญญาโท หรือสูงกว่า</t>
  </si>
  <si>
    <t>Jurisdiction</t>
  </si>
  <si>
    <t xml:space="preserve">วุฒิการศึกษา   Qualification </t>
  </si>
  <si>
    <t>สังกัด</t>
  </si>
  <si>
    <t>Lecturer in Vocational and Higher Education by Qualification, Jurisdiction and Sex: Academic Year 2017</t>
  </si>
  <si>
    <t xml:space="preserve">Table </t>
  </si>
  <si>
    <t>อาจารย์ในระดับอาชีวศึกษา และอุดมศึกษา จำแนกตามวุฒิการศึกษา สังกัด และเพศ ปีการศึกษา 2560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</si>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</sst>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#,##0\ \ \ \ "/>
  </numFmts>
  <fonts count="10" x14ac:knownFonts="1">
    <font>
      <sz val="14"/>
      <name val="Cordia New"/>
      <charset val="222"/>
    </font>
    <font>
      <sz val="14"/>
      <name val="TH SarabunPSK"/>
      <family val="2"/>
    </font>
    <font>
      <sz val="14"/>
      <color rgb="FF7030A0"/>
      <name val="TH SarabunPSK"/>
      <family val="2"/>
    </font>
    <font>
      <sz val="14"/>
      <color rgb="FFFF0000"/>
      <name val="TH SarabunPSK"/>
      <family val="2"/>
    </font>
    <font>
      <sz val="12"/>
      <name val="TH SarabunPSK"/>
      <family val="2"/>
    </font>
    <font>
      <sz val="12"/>
      <color rgb="FFFF0000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right"/>
    </xf>
    <xf numFmtId="0" fontId="4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/>
    <xf numFmtId="0" fontId="1" fillId="0" borderId="0" xfId="0" applyFont="1" applyFill="1" applyBorder="1"/>
    <xf numFmtId="0" fontId="5" fillId="0" borderId="0" xfId="0" applyFont="1"/>
    <xf numFmtId="0" fontId="1" fillId="0" borderId="0" xfId="0" applyFont="1" applyFill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0" xfId="0" applyFont="1" applyBorder="1"/>
    <xf numFmtId="0" fontId="6" fillId="0" borderId="0" xfId="0" applyFont="1"/>
    <xf numFmtId="0" fontId="4" fillId="0" borderId="0" xfId="0" applyFont="1" applyBorder="1" applyAlignment="1">
      <alignment horizontal="right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Border="1"/>
    <xf numFmtId="0" fontId="4" fillId="0" borderId="0" xfId="0" quotePrefix="1" applyFont="1" applyBorder="1"/>
    <xf numFmtId="0" fontId="6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4" xfId="0" applyFont="1" applyBorder="1"/>
    <xf numFmtId="0" fontId="4" fillId="0" borderId="5" xfId="0" quotePrefix="1" applyFont="1" applyBorder="1"/>
    <xf numFmtId="0" fontId="4" fillId="0" borderId="6" xfId="0" quotePrefix="1" applyFont="1" applyBorder="1"/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87" fontId="6" fillId="0" borderId="7" xfId="0" applyNumberFormat="1" applyFont="1" applyBorder="1" applyAlignment="1">
      <alignment vertical="center"/>
    </xf>
    <xf numFmtId="1" fontId="6" fillId="0" borderId="8" xfId="0" applyNumberFormat="1" applyFont="1" applyBorder="1" applyAlignment="1">
      <alignment horizontal="right" vertical="center"/>
    </xf>
    <xf numFmtId="1" fontId="6" fillId="0" borderId="7" xfId="0" applyNumberFormat="1" applyFont="1" applyBorder="1" applyAlignment="1">
      <alignment horizontal="right" vertical="center"/>
    </xf>
    <xf numFmtId="1" fontId="6" fillId="0" borderId="7" xfId="0" applyNumberFormat="1" applyFont="1" applyBorder="1" applyAlignment="1">
      <alignment vertical="center"/>
    </xf>
    <xf numFmtId="1" fontId="6" fillId="0" borderId="8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1" fontId="6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/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87" fontId="8" fillId="0" borderId="7" xfId="0" applyNumberFormat="1" applyFont="1" applyBorder="1" applyAlignment="1">
      <alignment vertical="center"/>
    </xf>
    <xf numFmtId="1" fontId="8" fillId="0" borderId="8" xfId="0" applyNumberFormat="1" applyFont="1" applyBorder="1" applyAlignment="1">
      <alignment vertical="center"/>
    </xf>
    <xf numFmtId="1" fontId="8" fillId="0" borderId="7" xfId="0" applyNumberFormat="1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9" fillId="0" borderId="0" xfId="0" applyFont="1"/>
    <xf numFmtId="0" fontId="9" fillId="0" borderId="0" xfId="0" applyFont="1" applyBorder="1"/>
    <xf numFmtId="0" fontId="8" fillId="0" borderId="0" xfId="0" applyFont="1"/>
    <xf numFmtId="0" fontId="8" fillId="0" borderId="0" xfId="0" applyFont="1" applyBorder="1"/>
    <xf numFmtId="0" fontId="9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47</xdr:row>
      <xdr:rowOff>95250</xdr:rowOff>
    </xdr:from>
    <xdr:to>
      <xdr:col>20</xdr:col>
      <xdr:colOff>552450</xdr:colOff>
      <xdr:row>51</xdr:row>
      <xdr:rowOff>123825</xdr:rowOff>
    </xdr:to>
    <xdr:sp macro="" textlink="">
      <xdr:nvSpPr>
        <xdr:cNvPr id="2" name="Rounded Rectangle 6"/>
        <xdr:cNvSpPr>
          <a:spLocks noChangeArrowheads="1"/>
        </xdr:cNvSpPr>
      </xdr:nvSpPr>
      <xdr:spPr bwMode="auto">
        <a:xfrm>
          <a:off x="2524125" y="13077825"/>
          <a:ext cx="10220325" cy="1133475"/>
        </a:xfrm>
        <a:prstGeom prst="roundRect">
          <a:avLst>
            <a:gd name="adj" fmla="val 16667"/>
          </a:avLst>
        </a:prstGeom>
        <a:solidFill>
          <a:srgbClr val="FFFFFF"/>
        </a:solidFill>
        <a:ln w="25400" algn="ctr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เส้นประภายในตาราง หมายถึง หากมีข้อมูลจากสถาบันอื่น ๆ ที่ทางส่วนกลางยังมิได้ระบุมาให้ ขอให้ทางจังหวัดระบุเพิ่มเติม หากไม่มีก็ขอให้ลบเส้นประออกด้วย</a:t>
          </a:r>
        </a:p>
      </xdr:txBody>
    </xdr:sp>
    <xdr:clientData/>
  </xdr:twoCellAnchor>
  <xdr:twoCellAnchor>
    <xdr:from>
      <xdr:col>25</xdr:col>
      <xdr:colOff>2081209</xdr:colOff>
      <xdr:row>0</xdr:row>
      <xdr:rowOff>19049</xdr:rowOff>
    </xdr:from>
    <xdr:to>
      <xdr:col>28</xdr:col>
      <xdr:colOff>57144</xdr:colOff>
      <xdr:row>8</xdr:row>
      <xdr:rowOff>297656</xdr:rowOff>
    </xdr:to>
    <xdr:grpSp>
      <xdr:nvGrpSpPr>
        <xdr:cNvPr id="3" name="Group 8"/>
        <xdr:cNvGrpSpPr/>
      </xdr:nvGrpSpPr>
      <xdr:grpSpPr>
        <a:xfrm>
          <a:off x="9546428" y="19049"/>
          <a:ext cx="488154" cy="2397920"/>
          <a:chOff x="9597233" y="38100"/>
          <a:chExt cx="423067" cy="2019300"/>
        </a:xfrm>
      </xdr:grpSpPr>
      <xdr:grpSp>
        <xdr:nvGrpSpPr>
          <xdr:cNvPr id="4" name="Group 11"/>
          <xdr:cNvGrpSpPr/>
        </xdr:nvGrpSpPr>
        <xdr:grpSpPr>
          <a:xfrm>
            <a:off x="9597233" y="38100"/>
            <a:ext cx="384967" cy="433390"/>
            <a:chOff x="9578183" y="161925"/>
            <a:chExt cx="384967" cy="433390"/>
          </a:xfrm>
        </xdr:grpSpPr>
        <xdr:sp macro="" textlink="">
          <xdr:nvSpPr>
            <xdr:cNvPr id="6" name="Flowchart: Delay 12"/>
            <xdr:cNvSpPr/>
          </xdr:nvSpPr>
          <xdr:spPr bwMode="auto">
            <a:xfrm rot="16200000">
              <a:off x="9594534" y="197166"/>
              <a:ext cx="403858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13"/>
            <xdr:cNvSpPr txBox="1"/>
          </xdr:nvSpPr>
          <xdr:spPr>
            <a:xfrm rot="5400000">
              <a:off x="9554370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46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715500" y="485775"/>
            <a:ext cx="304800" cy="1571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</xdr:grpSp>
    <xdr:clientData/>
  </xdr:twoCellAnchor>
  <xdr:twoCellAnchor>
    <xdr:from>
      <xdr:col>35</xdr:col>
      <xdr:colOff>523875</xdr:colOff>
      <xdr:row>21</xdr:row>
      <xdr:rowOff>152400</xdr:rowOff>
    </xdr:from>
    <xdr:to>
      <xdr:col>37</xdr:col>
      <xdr:colOff>419100</xdr:colOff>
      <xdr:row>24</xdr:row>
      <xdr:rowOff>190501</xdr:rowOff>
    </xdr:to>
    <xdr:sp macro="" textlink="">
      <xdr:nvSpPr>
        <xdr:cNvPr id="8" name="AutoShape 194"/>
        <xdr:cNvSpPr>
          <a:spLocks noChangeArrowheads="1"/>
        </xdr:cNvSpPr>
      </xdr:nvSpPr>
      <xdr:spPr bwMode="auto">
        <a:xfrm rot="10800000">
          <a:off x="21859875" y="5953125"/>
          <a:ext cx="1114425" cy="866776"/>
        </a:xfrm>
        <a:prstGeom prst="wedgeRoundRectCallout">
          <a:avLst>
            <a:gd name="adj1" fmla="val 46828"/>
            <a:gd name="adj2" fmla="val -67457"/>
            <a:gd name="adj3" fmla="val 16667"/>
          </a:avLst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1">
            <a:defRPr sz="1000"/>
          </a:pPr>
          <a:r>
            <a:rPr lang="th-TH" sz="1600" b="1" i="0" strike="noStrike">
              <a:solidFill>
                <a:srgbClr val="000000"/>
              </a:solidFill>
              <a:latin typeface="TH SarabunPSK"/>
              <a:cs typeface="TH SarabunPSK"/>
            </a:rPr>
            <a:t>ระบุชื่อจังหวัด</a:t>
          </a:r>
        </a:p>
      </xdr:txBody>
    </xdr:sp>
    <xdr:clientData/>
  </xdr:twoCellAnchor>
  <xdr:twoCellAnchor>
    <xdr:from>
      <xdr:col>30</xdr:col>
      <xdr:colOff>561975</xdr:colOff>
      <xdr:row>10</xdr:row>
      <xdr:rowOff>314325</xdr:rowOff>
    </xdr:from>
    <xdr:to>
      <xdr:col>38</xdr:col>
      <xdr:colOff>571500</xdr:colOff>
      <xdr:row>14</xdr:row>
      <xdr:rowOff>209550</xdr:rowOff>
    </xdr:to>
    <xdr:sp macro="" textlink="">
      <xdr:nvSpPr>
        <xdr:cNvPr id="9" name="Rounded Rectangle 6"/>
        <xdr:cNvSpPr>
          <a:spLocks noChangeArrowheads="1"/>
        </xdr:cNvSpPr>
      </xdr:nvSpPr>
      <xdr:spPr bwMode="auto">
        <a:xfrm>
          <a:off x="18849975" y="3038475"/>
          <a:ext cx="4886325" cy="1038225"/>
        </a:xfrm>
        <a:prstGeom prst="roundRect">
          <a:avLst>
            <a:gd name="adj" fmla="val 16667"/>
          </a:avLst>
        </a:prstGeom>
        <a:solidFill>
          <a:srgbClr val="FFFFFF"/>
        </a:solidFill>
        <a:ln w="25400" algn="ctr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เส้นประภายในตาราง หมายถึง หากมีข้อมูลจากสถาบันอื่น ๆ ที่ทางส่วนกลางยังมิได้ระบุมาให้ ขอให้ทางจังหวัดระบุเพิ่มเติม หากไม่มีก็ขอให้ลบเส้นประออกด้วย</a:t>
          </a:r>
        </a:p>
      </xdr:txBody>
    </xdr:sp>
    <xdr:clientData/>
  </xdr:twoCellAnchor>
  <xdr:twoCellAnchor>
    <xdr:from>
      <xdr:col>32</xdr:col>
      <xdr:colOff>152400</xdr:colOff>
      <xdr:row>1</xdr:row>
      <xdr:rowOff>104776</xdr:rowOff>
    </xdr:from>
    <xdr:to>
      <xdr:col>33</xdr:col>
      <xdr:colOff>228600</xdr:colOff>
      <xdr:row>21</xdr:row>
      <xdr:rowOff>171451</xdr:rowOff>
    </xdr:to>
    <xdr:grpSp>
      <xdr:nvGrpSpPr>
        <xdr:cNvPr id="10" name="Group 302"/>
        <xdr:cNvGrpSpPr>
          <a:grpSpLocks/>
        </xdr:cNvGrpSpPr>
      </xdr:nvGrpSpPr>
      <xdr:grpSpPr bwMode="auto">
        <a:xfrm>
          <a:off x="12558713" y="354807"/>
          <a:ext cx="683418" cy="5460207"/>
          <a:chOff x="988" y="1"/>
          <a:chExt cx="62" cy="709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90" y="92"/>
            <a:ext cx="50" cy="5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988" y="670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681" y="337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tabSelected="1" topLeftCell="D4" zoomScale="80" zoomScaleNormal="80" workbookViewId="0">
      <selection activeCell="M17" sqref="M17"/>
    </sheetView>
  </sheetViews>
  <sheetFormatPr defaultRowHeight="24" customHeight="1" x14ac:dyDescent="0.3"/>
  <cols>
    <col min="1" max="1" width="1.7109375" style="1" customWidth="1"/>
    <col min="2" max="2" width="5.7109375" style="1" customWidth="1"/>
    <col min="3" max="3" width="5.5703125" style="1" customWidth="1"/>
    <col min="4" max="4" width="13.85546875" style="1" customWidth="1"/>
    <col min="5" max="5" width="5.7109375" style="2" customWidth="1"/>
    <col min="6" max="6" width="2.7109375" style="1" customWidth="1"/>
    <col min="7" max="7" width="5.7109375" style="2" customWidth="1"/>
    <col min="8" max="8" width="2.7109375" style="1" customWidth="1"/>
    <col min="9" max="9" width="5.7109375" style="2" customWidth="1"/>
    <col min="10" max="10" width="2.7109375" style="1" customWidth="1"/>
    <col min="11" max="11" width="5.7109375" style="2" customWidth="1"/>
    <col min="12" max="12" width="2.7109375" style="1" customWidth="1"/>
    <col min="13" max="13" width="5.7109375" style="2" customWidth="1"/>
    <col min="14" max="14" width="2.7109375" style="1" customWidth="1"/>
    <col min="15" max="15" width="5.7109375" style="2" customWidth="1"/>
    <col min="16" max="16" width="2.7109375" style="1" customWidth="1"/>
    <col min="17" max="17" width="5.7109375" style="2" customWidth="1"/>
    <col min="18" max="18" width="2.7109375" style="1" customWidth="1"/>
    <col min="19" max="19" width="5.7109375" style="2" customWidth="1"/>
    <col min="20" max="20" width="2.7109375" style="1" customWidth="1"/>
    <col min="21" max="21" width="5.7109375" style="2" customWidth="1"/>
    <col min="22" max="22" width="2.7109375" style="1" customWidth="1"/>
    <col min="23" max="23" width="5.7109375" style="2" customWidth="1"/>
    <col min="24" max="24" width="2.7109375" style="1" customWidth="1"/>
    <col min="25" max="25" width="1" style="1" customWidth="1"/>
    <col min="26" max="26" width="32" style="1" customWidth="1"/>
    <col min="27" max="27" width="3.7109375" style="1" customWidth="1"/>
    <col min="28" max="28" width="2" style="1" customWidth="1"/>
    <col min="29" max="16384" width="9.140625" style="1"/>
  </cols>
  <sheetData>
    <row r="1" spans="1:27" ht="20.100000000000001" customHeight="1" x14ac:dyDescent="0.3">
      <c r="B1" s="88" t="s">
        <v>51</v>
      </c>
      <c r="C1" s="92">
        <v>3.12</v>
      </c>
      <c r="D1" s="88" t="s">
        <v>50</v>
      </c>
      <c r="E1" s="89"/>
      <c r="F1" s="88"/>
      <c r="G1" s="89"/>
      <c r="H1" s="88"/>
      <c r="I1" s="89"/>
      <c r="J1" s="88"/>
      <c r="K1" s="89"/>
      <c r="L1" s="88"/>
      <c r="M1" s="89"/>
      <c r="N1" s="88"/>
      <c r="O1" s="89"/>
      <c r="P1" s="88"/>
      <c r="Y1" s="2"/>
    </row>
    <row r="2" spans="1:27" s="90" customFormat="1" ht="20.100000000000001" customHeight="1" x14ac:dyDescent="0.3">
      <c r="B2" s="88" t="s">
        <v>49</v>
      </c>
      <c r="C2" s="92">
        <v>3.12</v>
      </c>
      <c r="D2" s="88" t="s">
        <v>48</v>
      </c>
      <c r="E2" s="91"/>
      <c r="G2" s="91"/>
      <c r="I2" s="91"/>
      <c r="K2" s="91"/>
      <c r="M2" s="91"/>
      <c r="O2" s="91"/>
      <c r="Q2" s="91"/>
      <c r="S2" s="91"/>
      <c r="U2" s="91"/>
      <c r="W2" s="91"/>
      <c r="Y2" s="91"/>
    </row>
    <row r="3" spans="1:27" s="88" customFormat="1" ht="6" customHeight="1" x14ac:dyDescent="0.3"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</row>
    <row r="4" spans="1:27" ht="24" customHeight="1" x14ac:dyDescent="0.3">
      <c r="A4" s="81" t="s">
        <v>47</v>
      </c>
      <c r="B4" s="81"/>
      <c r="C4" s="81"/>
      <c r="D4" s="87"/>
      <c r="E4" s="80"/>
      <c r="F4" s="79"/>
      <c r="G4" s="79"/>
      <c r="H4" s="86"/>
      <c r="I4" s="85" t="s">
        <v>46</v>
      </c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3"/>
      <c r="Y4" s="82" t="s">
        <v>45</v>
      </c>
      <c r="Z4" s="81"/>
    </row>
    <row r="5" spans="1:27" ht="24" customHeight="1" x14ac:dyDescent="0.3">
      <c r="A5" s="77"/>
      <c r="B5" s="77"/>
      <c r="C5" s="77"/>
      <c r="D5" s="70"/>
      <c r="E5" s="59"/>
      <c r="F5" s="52"/>
      <c r="G5" s="52"/>
      <c r="H5" s="52"/>
      <c r="I5" s="76" t="s">
        <v>44</v>
      </c>
      <c r="J5" s="75"/>
      <c r="K5" s="75"/>
      <c r="L5" s="74"/>
      <c r="M5" s="76" t="s">
        <v>43</v>
      </c>
      <c r="N5" s="75"/>
      <c r="O5" s="75"/>
      <c r="P5" s="74"/>
      <c r="Q5" s="76" t="s">
        <v>42</v>
      </c>
      <c r="R5" s="75"/>
      <c r="S5" s="75"/>
      <c r="T5" s="74"/>
      <c r="U5" s="80" t="s">
        <v>41</v>
      </c>
      <c r="V5" s="79"/>
      <c r="W5" s="79"/>
      <c r="X5" s="78"/>
      <c r="Y5" s="67"/>
      <c r="Z5" s="77"/>
    </row>
    <row r="6" spans="1:27" ht="24" customHeight="1" x14ac:dyDescent="0.3">
      <c r="A6" s="66"/>
      <c r="B6" s="66"/>
      <c r="C6" s="66"/>
      <c r="D6" s="70"/>
      <c r="E6" s="76" t="s">
        <v>1</v>
      </c>
      <c r="F6" s="75"/>
      <c r="G6" s="75"/>
      <c r="H6" s="74"/>
      <c r="I6" s="76" t="s">
        <v>40</v>
      </c>
      <c r="J6" s="75"/>
      <c r="K6" s="75"/>
      <c r="L6" s="74"/>
      <c r="M6" s="76" t="s">
        <v>39</v>
      </c>
      <c r="N6" s="75"/>
      <c r="O6" s="75"/>
      <c r="P6" s="74"/>
      <c r="Q6" s="76" t="s">
        <v>38</v>
      </c>
      <c r="R6" s="75"/>
      <c r="S6" s="75"/>
      <c r="T6" s="74"/>
      <c r="U6" s="76" t="s">
        <v>37</v>
      </c>
      <c r="V6" s="75"/>
      <c r="W6" s="75"/>
      <c r="X6" s="74"/>
      <c r="Y6" s="67"/>
      <c r="Z6" s="66"/>
    </row>
    <row r="7" spans="1:27" ht="24" customHeight="1" x14ac:dyDescent="0.3">
      <c r="A7" s="66"/>
      <c r="B7" s="66"/>
      <c r="C7" s="66"/>
      <c r="D7" s="70"/>
      <c r="E7" s="73" t="s">
        <v>29</v>
      </c>
      <c r="F7" s="72"/>
      <c r="G7" s="72"/>
      <c r="H7" s="71"/>
      <c r="I7" s="76" t="s">
        <v>36</v>
      </c>
      <c r="J7" s="75"/>
      <c r="K7" s="75"/>
      <c r="L7" s="74"/>
      <c r="M7" s="76" t="s">
        <v>35</v>
      </c>
      <c r="N7" s="75"/>
      <c r="O7" s="75"/>
      <c r="P7" s="74"/>
      <c r="Q7" s="76" t="s">
        <v>34</v>
      </c>
      <c r="R7" s="75"/>
      <c r="S7" s="75"/>
      <c r="T7" s="74"/>
      <c r="U7" s="73" t="s">
        <v>33</v>
      </c>
      <c r="V7" s="72"/>
      <c r="W7" s="72"/>
      <c r="X7" s="71"/>
      <c r="Y7" s="67"/>
      <c r="Z7" s="66"/>
    </row>
    <row r="8" spans="1:27" ht="24" customHeight="1" x14ac:dyDescent="0.3">
      <c r="A8" s="66"/>
      <c r="B8" s="66"/>
      <c r="C8" s="66"/>
      <c r="D8" s="70"/>
      <c r="E8" s="69" t="s">
        <v>12</v>
      </c>
      <c r="F8" s="68"/>
      <c r="G8" s="69" t="s">
        <v>11</v>
      </c>
      <c r="H8" s="68"/>
      <c r="I8" s="69" t="s">
        <v>12</v>
      </c>
      <c r="J8" s="68"/>
      <c r="K8" s="69" t="s">
        <v>11</v>
      </c>
      <c r="L8" s="68"/>
      <c r="M8" s="69" t="s">
        <v>12</v>
      </c>
      <c r="N8" s="68"/>
      <c r="O8" s="69" t="s">
        <v>11</v>
      </c>
      <c r="P8" s="68"/>
      <c r="Q8" s="69" t="s">
        <v>12</v>
      </c>
      <c r="R8" s="68"/>
      <c r="S8" s="69" t="s">
        <v>11</v>
      </c>
      <c r="T8" s="68"/>
      <c r="U8" s="69" t="s">
        <v>12</v>
      </c>
      <c r="V8" s="68"/>
      <c r="W8" s="69" t="s">
        <v>11</v>
      </c>
      <c r="X8" s="68"/>
      <c r="Y8" s="67"/>
      <c r="Z8" s="66"/>
    </row>
    <row r="9" spans="1:27" ht="24" customHeight="1" x14ac:dyDescent="0.3">
      <c r="A9" s="61"/>
      <c r="B9" s="61"/>
      <c r="C9" s="61"/>
      <c r="D9" s="65"/>
      <c r="E9" s="64" t="s">
        <v>32</v>
      </c>
      <c r="F9" s="63"/>
      <c r="G9" s="64" t="s">
        <v>31</v>
      </c>
      <c r="H9" s="63"/>
      <c r="I9" s="64" t="s">
        <v>32</v>
      </c>
      <c r="J9" s="63"/>
      <c r="K9" s="64" t="s">
        <v>31</v>
      </c>
      <c r="L9" s="63"/>
      <c r="M9" s="64" t="s">
        <v>32</v>
      </c>
      <c r="N9" s="63"/>
      <c r="O9" s="64" t="s">
        <v>31</v>
      </c>
      <c r="P9" s="63"/>
      <c r="Q9" s="64" t="s">
        <v>32</v>
      </c>
      <c r="R9" s="63"/>
      <c r="S9" s="64" t="s">
        <v>31</v>
      </c>
      <c r="T9" s="63"/>
      <c r="U9" s="64" t="s">
        <v>32</v>
      </c>
      <c r="V9" s="63"/>
      <c r="W9" s="64" t="s">
        <v>31</v>
      </c>
      <c r="X9" s="63"/>
      <c r="Y9" s="62"/>
      <c r="Z9" s="61"/>
    </row>
    <row r="10" spans="1:27" s="2" customFormat="1" ht="6" customHeight="1" x14ac:dyDescent="0.3">
      <c r="A10" s="58"/>
      <c r="B10" s="58"/>
      <c r="C10" s="58"/>
      <c r="D10" s="60"/>
      <c r="E10" s="59"/>
      <c r="F10" s="51"/>
      <c r="G10" s="52"/>
      <c r="H10" s="51"/>
      <c r="I10" s="59"/>
      <c r="J10" s="51"/>
      <c r="K10" s="52"/>
      <c r="L10" s="52"/>
      <c r="M10" s="59"/>
      <c r="N10" s="52"/>
      <c r="O10" s="59"/>
      <c r="P10" s="51"/>
      <c r="Q10" s="59"/>
      <c r="R10" s="51"/>
      <c r="S10" s="52"/>
      <c r="T10" s="51"/>
      <c r="U10" s="59"/>
      <c r="V10" s="51"/>
      <c r="W10" s="52"/>
      <c r="X10" s="51"/>
      <c r="Y10" s="58"/>
      <c r="Z10" s="58"/>
    </row>
    <row r="11" spans="1:27" s="2" customFormat="1" ht="27" customHeight="1" x14ac:dyDescent="0.3">
      <c r="A11" s="53" t="s">
        <v>30</v>
      </c>
      <c r="B11" s="53"/>
      <c r="C11" s="53"/>
      <c r="D11" s="57"/>
      <c r="E11" s="55">
        <f>SUM(E12,E14,E15)</f>
        <v>220</v>
      </c>
      <c r="F11" s="56"/>
      <c r="G11" s="55">
        <f>SUM(G12,G14,G15)</f>
        <v>191</v>
      </c>
      <c r="H11" s="56"/>
      <c r="I11" s="55">
        <f>SUM(I12,I14,I15)</f>
        <v>101</v>
      </c>
      <c r="J11" s="56"/>
      <c r="K11" s="55">
        <f>SUM(K12,K14,K15)</f>
        <v>114</v>
      </c>
      <c r="L11" s="56"/>
      <c r="M11" s="55">
        <f>SUM(M12,M14,M15)</f>
        <v>117</v>
      </c>
      <c r="N11" s="56"/>
      <c r="O11" s="55">
        <f>SUM(O12,O14,O15)</f>
        <v>74</v>
      </c>
      <c r="P11" s="56"/>
      <c r="Q11" s="55">
        <f>SUM(Q12,Q14,Q15)</f>
        <v>1</v>
      </c>
      <c r="R11" s="56"/>
      <c r="S11" s="55">
        <f>SUM(S12,S14,S15)</f>
        <v>2</v>
      </c>
      <c r="T11" s="56"/>
      <c r="U11" s="55">
        <f>SUM(U12,U14,U15)</f>
        <v>1</v>
      </c>
      <c r="V11" s="56"/>
      <c r="W11" s="55">
        <f>SUM(W12,W14,W15)</f>
        <v>1</v>
      </c>
      <c r="X11" s="54"/>
      <c r="Y11" s="53" t="s">
        <v>29</v>
      </c>
      <c r="Z11" s="53"/>
    </row>
    <row r="12" spans="1:27" ht="27" customHeight="1" x14ac:dyDescent="0.3">
      <c r="A12" s="49" t="s">
        <v>28</v>
      </c>
      <c r="B12" s="52"/>
      <c r="C12" s="51"/>
      <c r="D12" s="47"/>
      <c r="E12" s="41">
        <f>SUM(I12,M12)</f>
        <v>83</v>
      </c>
      <c r="F12" s="40"/>
      <c r="G12" s="41">
        <f>G27</f>
        <v>40</v>
      </c>
      <c r="H12" s="40"/>
      <c r="I12" s="41">
        <f>I27</f>
        <v>15</v>
      </c>
      <c r="J12" s="40"/>
      <c r="K12" s="41">
        <f>K27</f>
        <v>6</v>
      </c>
      <c r="L12" s="40"/>
      <c r="M12" s="41">
        <f>M27</f>
        <v>68</v>
      </c>
      <c r="N12" s="40"/>
      <c r="O12" s="41">
        <f>O27</f>
        <v>34</v>
      </c>
      <c r="P12" s="40"/>
      <c r="Q12" s="38" t="s">
        <v>3</v>
      </c>
      <c r="R12" s="39"/>
      <c r="S12" s="38" t="s">
        <v>3</v>
      </c>
      <c r="T12" s="39"/>
      <c r="U12" s="38" t="s">
        <v>3</v>
      </c>
      <c r="V12" s="39"/>
      <c r="W12" s="38" t="s">
        <v>3</v>
      </c>
      <c r="X12" s="37"/>
      <c r="Y12" s="36" t="s">
        <v>27</v>
      </c>
      <c r="Z12" s="36"/>
      <c r="AA12" s="50"/>
    </row>
    <row r="13" spans="1:27" ht="27" customHeight="1" x14ac:dyDescent="0.3">
      <c r="A13" s="49" t="s">
        <v>26</v>
      </c>
      <c r="B13" s="49"/>
      <c r="C13" s="48"/>
      <c r="D13" s="47"/>
      <c r="E13" s="41"/>
      <c r="F13" s="40"/>
      <c r="G13" s="41"/>
      <c r="H13" s="40"/>
      <c r="I13" s="41"/>
      <c r="J13" s="46"/>
      <c r="K13" s="41"/>
      <c r="L13" s="46"/>
      <c r="M13" s="41"/>
      <c r="N13" s="40"/>
      <c r="O13" s="46"/>
      <c r="P13" s="40"/>
      <c r="Q13" s="41"/>
      <c r="R13" s="40"/>
      <c r="S13" s="41"/>
      <c r="T13" s="46"/>
      <c r="U13" s="41"/>
      <c r="V13" s="46"/>
      <c r="W13" s="41"/>
      <c r="X13" s="45"/>
      <c r="Y13" s="36"/>
      <c r="Z13" s="36"/>
      <c r="AA13" s="8"/>
    </row>
    <row r="14" spans="1:27" ht="27" customHeight="1" x14ac:dyDescent="0.3">
      <c r="A14" s="44" t="s">
        <v>25</v>
      </c>
      <c r="B14" s="44"/>
      <c r="C14" s="44"/>
      <c r="D14" s="43"/>
      <c r="E14" s="41">
        <f>SUM(I14,M14,Q14,U14)</f>
        <v>81</v>
      </c>
      <c r="F14" s="40"/>
      <c r="G14" s="41">
        <f>G32</f>
        <v>68</v>
      </c>
      <c r="H14" s="40"/>
      <c r="I14" s="41">
        <f>I32</f>
        <v>30</v>
      </c>
      <c r="J14" s="40"/>
      <c r="K14" s="41">
        <f>K32</f>
        <v>25</v>
      </c>
      <c r="L14" s="40"/>
      <c r="M14" s="41">
        <f>M32</f>
        <v>49</v>
      </c>
      <c r="N14" s="40"/>
      <c r="O14" s="41">
        <f>O32</f>
        <v>40</v>
      </c>
      <c r="P14" s="40"/>
      <c r="Q14" s="41">
        <f>Q32</f>
        <v>1</v>
      </c>
      <c r="R14" s="40"/>
      <c r="S14" s="41">
        <f>S32</f>
        <v>2</v>
      </c>
      <c r="T14" s="40"/>
      <c r="U14" s="41">
        <f>U32</f>
        <v>1</v>
      </c>
      <c r="V14" s="40"/>
      <c r="W14" s="41">
        <f>W32</f>
        <v>1</v>
      </c>
      <c r="X14" s="37"/>
      <c r="Y14" s="36" t="s">
        <v>24</v>
      </c>
      <c r="Z14" s="36"/>
      <c r="AA14" s="8"/>
    </row>
    <row r="15" spans="1:27" s="8" customFormat="1" ht="27" customHeight="1" x14ac:dyDescent="0.25">
      <c r="A15" s="42" t="s">
        <v>23</v>
      </c>
      <c r="B15" s="36"/>
      <c r="C15" s="36"/>
      <c r="D15" s="42"/>
      <c r="E15" s="41">
        <f>SUM(I15,M15)</f>
        <v>56</v>
      </c>
      <c r="F15" s="40"/>
      <c r="G15" s="41">
        <f>G35</f>
        <v>83</v>
      </c>
      <c r="H15" s="40"/>
      <c r="I15" s="41">
        <f>I35</f>
        <v>56</v>
      </c>
      <c r="J15" s="40"/>
      <c r="K15" s="41">
        <f>K35</f>
        <v>83</v>
      </c>
      <c r="L15" s="40"/>
      <c r="M15" s="38" t="s">
        <v>3</v>
      </c>
      <c r="N15" s="39"/>
      <c r="O15" s="38" t="s">
        <v>3</v>
      </c>
      <c r="P15" s="39"/>
      <c r="Q15" s="38" t="s">
        <v>3</v>
      </c>
      <c r="R15" s="39"/>
      <c r="S15" s="38" t="s">
        <v>3</v>
      </c>
      <c r="T15" s="39"/>
      <c r="U15" s="38" t="s">
        <v>3</v>
      </c>
      <c r="V15" s="39"/>
      <c r="W15" s="38" t="s">
        <v>3</v>
      </c>
      <c r="X15" s="37"/>
      <c r="Y15" s="36" t="s">
        <v>22</v>
      </c>
      <c r="Z15" s="35"/>
    </row>
    <row r="16" spans="1:27" s="8" customFormat="1" ht="6" customHeight="1" x14ac:dyDescent="0.3">
      <c r="A16" s="32"/>
      <c r="B16" s="32"/>
      <c r="C16" s="32"/>
      <c r="D16" s="32"/>
      <c r="E16" s="34"/>
      <c r="F16" s="33"/>
      <c r="G16" s="31"/>
      <c r="H16" s="30"/>
      <c r="I16" s="31"/>
      <c r="J16" s="32"/>
      <c r="K16" s="31"/>
      <c r="L16" s="32"/>
      <c r="M16" s="31"/>
      <c r="N16" s="32"/>
      <c r="O16" s="31"/>
      <c r="P16" s="32"/>
      <c r="Q16" s="31"/>
      <c r="R16" s="30"/>
      <c r="S16" s="32"/>
      <c r="T16" s="30"/>
      <c r="U16" s="31"/>
      <c r="V16" s="30"/>
      <c r="W16" s="29"/>
      <c r="X16" s="28"/>
      <c r="Y16" s="27"/>
      <c r="Z16" s="27"/>
    </row>
    <row r="17" spans="1:26" s="8" customFormat="1" ht="6" customHeight="1" x14ac:dyDescent="0.3">
      <c r="A17" s="20"/>
      <c r="B17" s="20"/>
      <c r="C17" s="20"/>
      <c r="D17" s="20"/>
      <c r="E17" s="26"/>
      <c r="F17" s="26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"/>
      <c r="X17" s="2"/>
      <c r="Y17" s="25"/>
      <c r="Z17" s="25"/>
    </row>
    <row r="18" spans="1:26" s="8" customFormat="1" ht="24" customHeight="1" x14ac:dyDescent="0.3">
      <c r="B18" s="24" t="s">
        <v>21</v>
      </c>
      <c r="C18" s="23" t="s">
        <v>20</v>
      </c>
      <c r="E18" s="20"/>
      <c r="G18" s="20"/>
      <c r="I18" s="20"/>
      <c r="K18" s="20"/>
      <c r="N18" s="22" t="s">
        <v>19</v>
      </c>
      <c r="O18" s="20" t="s">
        <v>18</v>
      </c>
      <c r="Q18" s="20"/>
      <c r="S18" s="20"/>
      <c r="U18" s="20"/>
      <c r="W18" s="20"/>
    </row>
    <row r="19" spans="1:26" s="8" customFormat="1" ht="24" customHeight="1" x14ac:dyDescent="0.3">
      <c r="B19" s="21" t="s">
        <v>17</v>
      </c>
      <c r="C19" s="8" t="s">
        <v>16</v>
      </c>
      <c r="E19" s="20"/>
      <c r="G19" s="20"/>
      <c r="I19" s="20"/>
      <c r="K19" s="20"/>
      <c r="M19" s="20"/>
      <c r="O19" s="20" t="s">
        <v>15</v>
      </c>
      <c r="Q19" s="20"/>
      <c r="S19" s="20"/>
      <c r="U19" s="20"/>
      <c r="W19" s="20"/>
    </row>
    <row r="20" spans="1:26" s="8" customFormat="1" ht="24" customHeight="1" x14ac:dyDescent="0.25">
      <c r="C20" s="8" t="s">
        <v>14</v>
      </c>
      <c r="E20" s="20"/>
      <c r="G20" s="20"/>
      <c r="I20" s="20"/>
      <c r="K20" s="20"/>
      <c r="M20" s="20"/>
      <c r="O20" s="20" t="s">
        <v>13</v>
      </c>
      <c r="Q20" s="20"/>
      <c r="S20" s="20"/>
      <c r="U20" s="20"/>
      <c r="W20" s="20"/>
    </row>
    <row r="21" spans="1:26" ht="27" customHeight="1" x14ac:dyDescent="0.3"/>
    <row r="22" spans="1:26" ht="27" customHeight="1" x14ac:dyDescent="0.3"/>
    <row r="23" spans="1:26" ht="27" customHeight="1" x14ac:dyDescent="0.3"/>
    <row r="24" spans="1:26" ht="27" customHeight="1" x14ac:dyDescent="0.3">
      <c r="E24" s="17" t="s">
        <v>12</v>
      </c>
      <c r="F24" s="18"/>
      <c r="G24" s="17" t="s">
        <v>11</v>
      </c>
      <c r="H24" s="18"/>
      <c r="I24" s="17" t="s">
        <v>12</v>
      </c>
      <c r="J24" s="18"/>
      <c r="K24" s="17" t="s">
        <v>11</v>
      </c>
      <c r="L24" s="19"/>
      <c r="M24" s="17" t="s">
        <v>12</v>
      </c>
      <c r="N24" s="19"/>
      <c r="O24" s="17" t="s">
        <v>11</v>
      </c>
      <c r="P24" s="18"/>
      <c r="Q24" s="17" t="s">
        <v>12</v>
      </c>
      <c r="R24" s="18"/>
      <c r="S24" s="17" t="s">
        <v>11</v>
      </c>
      <c r="T24" s="18"/>
      <c r="U24" s="17" t="s">
        <v>12</v>
      </c>
      <c r="V24" s="18"/>
      <c r="W24" s="17" t="s">
        <v>11</v>
      </c>
      <c r="X24" s="16"/>
    </row>
    <row r="25" spans="1:26" ht="27" customHeight="1" x14ac:dyDescent="0.3">
      <c r="E25" s="13">
        <v>51</v>
      </c>
      <c r="F25" s="12"/>
      <c r="G25" s="13">
        <f>SUM(K25,O25,S25,W25)</f>
        <v>27</v>
      </c>
      <c r="H25" s="12"/>
      <c r="I25" s="13">
        <v>11</v>
      </c>
      <c r="J25" s="12"/>
      <c r="K25" s="13">
        <v>6</v>
      </c>
      <c r="L25" s="12"/>
      <c r="M25" s="13">
        <v>45</v>
      </c>
      <c r="N25" s="12"/>
      <c r="O25" s="13">
        <v>21</v>
      </c>
      <c r="P25" s="12"/>
      <c r="Q25" s="11" t="s">
        <v>3</v>
      </c>
      <c r="R25" s="15"/>
      <c r="S25" s="11" t="s">
        <v>3</v>
      </c>
      <c r="T25" s="15"/>
      <c r="U25" s="11" t="s">
        <v>3</v>
      </c>
      <c r="V25" s="15"/>
      <c r="W25" s="11" t="s">
        <v>3</v>
      </c>
      <c r="X25" s="9"/>
      <c r="Z25" s="8" t="s">
        <v>10</v>
      </c>
    </row>
    <row r="26" spans="1:26" ht="27" customHeight="1" x14ac:dyDescent="0.3">
      <c r="E26" s="2">
        <f>SUM(I26,M26,Q26,U26)</f>
        <v>27</v>
      </c>
      <c r="G26" s="2">
        <f>SUM(K26,O26,S26,W26)</f>
        <v>13</v>
      </c>
      <c r="I26" s="2">
        <v>4</v>
      </c>
      <c r="K26" s="2">
        <v>0</v>
      </c>
      <c r="M26" s="2">
        <v>23</v>
      </c>
      <c r="O26" s="2">
        <v>13</v>
      </c>
      <c r="Q26" s="10" t="s">
        <v>3</v>
      </c>
      <c r="R26" s="9"/>
      <c r="S26" s="10" t="s">
        <v>3</v>
      </c>
      <c r="T26" s="9"/>
      <c r="U26" s="10" t="s">
        <v>3</v>
      </c>
      <c r="V26" s="9"/>
      <c r="W26" s="10" t="s">
        <v>3</v>
      </c>
      <c r="X26" s="9"/>
      <c r="Z26" s="8" t="s">
        <v>9</v>
      </c>
    </row>
    <row r="27" spans="1:26" ht="27" customHeight="1" x14ac:dyDescent="0.3">
      <c r="D27" s="7" t="s">
        <v>1</v>
      </c>
      <c r="E27" s="6">
        <f>SUM(E25:E26)</f>
        <v>78</v>
      </c>
      <c r="F27" s="5"/>
      <c r="G27" s="6">
        <f>SUM(G25:G26)</f>
        <v>40</v>
      </c>
      <c r="H27" s="5"/>
      <c r="I27" s="6">
        <f>SUM(I25:I26)</f>
        <v>15</v>
      </c>
      <c r="J27" s="5"/>
      <c r="K27" s="6">
        <f>SUM(K25:K26)</f>
        <v>6</v>
      </c>
      <c r="L27" s="5"/>
      <c r="M27" s="6">
        <f>SUM(M25:M26)</f>
        <v>68</v>
      </c>
      <c r="N27" s="5"/>
      <c r="O27" s="6">
        <f>SUM(O25:O26)</f>
        <v>34</v>
      </c>
      <c r="P27" s="5"/>
      <c r="Q27" s="6">
        <f>SUM(Q25:Q26)</f>
        <v>0</v>
      </c>
      <c r="R27" s="5"/>
      <c r="S27" s="6">
        <f>SUM(S25:S26)</f>
        <v>0</v>
      </c>
      <c r="T27" s="5"/>
      <c r="U27" s="6">
        <f>SUM(U25:U26)</f>
        <v>0</v>
      </c>
      <c r="V27" s="5"/>
      <c r="W27" s="6">
        <f>SUM(W25:W26)</f>
        <v>0</v>
      </c>
      <c r="X27" s="5"/>
      <c r="Z27" s="8"/>
    </row>
    <row r="28" spans="1:26" ht="27" customHeight="1" x14ac:dyDescent="0.3">
      <c r="E28" s="2">
        <f>SUM(I28,M28,Q28,U28)</f>
        <v>19</v>
      </c>
      <c r="G28" s="2">
        <f>SUM(K28,O28,S28,W28)</f>
        <v>12</v>
      </c>
      <c r="I28" s="10" t="s">
        <v>3</v>
      </c>
      <c r="J28" s="9"/>
      <c r="K28" s="10">
        <v>2</v>
      </c>
      <c r="L28" s="9"/>
      <c r="M28" s="2">
        <v>17</v>
      </c>
      <c r="O28" s="2">
        <v>8</v>
      </c>
      <c r="Q28" s="10">
        <v>1</v>
      </c>
      <c r="R28" s="9"/>
      <c r="S28" s="10">
        <v>1</v>
      </c>
      <c r="T28" s="9"/>
      <c r="U28" s="10">
        <v>1</v>
      </c>
      <c r="V28" s="9"/>
      <c r="W28" s="10">
        <v>1</v>
      </c>
      <c r="X28" s="9"/>
      <c r="Z28" s="8" t="s">
        <v>8</v>
      </c>
    </row>
    <row r="29" spans="1:26" ht="27" customHeight="1" x14ac:dyDescent="0.3">
      <c r="E29" s="2">
        <f>SUM(I29,M29,Q29,U29)</f>
        <v>17</v>
      </c>
      <c r="G29" s="2">
        <f>SUM(K29,O29,S29,W29)</f>
        <v>24</v>
      </c>
      <c r="I29" s="10" t="s">
        <v>3</v>
      </c>
      <c r="J29" s="9"/>
      <c r="K29" s="10" t="s">
        <v>3</v>
      </c>
      <c r="L29" s="9"/>
      <c r="M29" s="2">
        <v>17</v>
      </c>
      <c r="O29" s="2">
        <v>24</v>
      </c>
      <c r="Q29" s="10" t="s">
        <v>3</v>
      </c>
      <c r="R29" s="9"/>
      <c r="S29" s="10" t="s">
        <v>3</v>
      </c>
      <c r="T29" s="9"/>
      <c r="U29" s="10" t="s">
        <v>3</v>
      </c>
      <c r="V29" s="9"/>
      <c r="W29" s="10" t="s">
        <v>3</v>
      </c>
      <c r="X29" s="9"/>
      <c r="Z29" s="8" t="s">
        <v>7</v>
      </c>
    </row>
    <row r="30" spans="1:26" ht="27" customHeight="1" x14ac:dyDescent="0.3">
      <c r="E30" s="2">
        <f>SUM(I30,M30,Q30,U30)</f>
        <v>40</v>
      </c>
      <c r="G30" s="2">
        <f>SUM(K30,O30,S30,W30)</f>
        <v>30</v>
      </c>
      <c r="I30" s="2">
        <v>30</v>
      </c>
      <c r="K30" s="2">
        <v>23</v>
      </c>
      <c r="M30" s="2">
        <v>10</v>
      </c>
      <c r="O30" s="2">
        <v>6</v>
      </c>
      <c r="Q30" s="10" t="s">
        <v>3</v>
      </c>
      <c r="R30" s="9"/>
      <c r="S30" s="10">
        <v>1</v>
      </c>
      <c r="T30" s="9"/>
      <c r="U30" s="10" t="s">
        <v>3</v>
      </c>
      <c r="V30" s="9"/>
      <c r="W30" s="10" t="s">
        <v>3</v>
      </c>
      <c r="X30" s="9"/>
      <c r="Z30" s="8" t="s">
        <v>6</v>
      </c>
    </row>
    <row r="31" spans="1:26" ht="27" customHeight="1" x14ac:dyDescent="0.3">
      <c r="E31" s="2">
        <f>SUM(I31,M31,Q31,U31)</f>
        <v>5</v>
      </c>
      <c r="G31" s="2">
        <f>SUM(K31,O31,S31,W31)</f>
        <v>2</v>
      </c>
      <c r="I31" s="10" t="s">
        <v>3</v>
      </c>
      <c r="J31" s="9"/>
      <c r="K31" s="10" t="s">
        <v>3</v>
      </c>
      <c r="M31" s="2">
        <v>5</v>
      </c>
      <c r="O31" s="2">
        <v>2</v>
      </c>
      <c r="Q31" s="10" t="s">
        <v>3</v>
      </c>
      <c r="R31" s="9"/>
      <c r="S31" s="10" t="s">
        <v>3</v>
      </c>
      <c r="T31" s="9"/>
      <c r="U31" s="10" t="s">
        <v>3</v>
      </c>
      <c r="V31" s="9"/>
      <c r="W31" s="10" t="s">
        <v>3</v>
      </c>
      <c r="X31" s="9"/>
      <c r="Z31" s="8" t="s">
        <v>5</v>
      </c>
    </row>
    <row r="32" spans="1:26" ht="27" customHeight="1" x14ac:dyDescent="0.3">
      <c r="D32" s="7" t="s">
        <v>1</v>
      </c>
      <c r="E32" s="6">
        <f>SUM(E28:E31)</f>
        <v>81</v>
      </c>
      <c r="F32" s="5"/>
      <c r="G32" s="6">
        <f>SUM(G28:G31)</f>
        <v>68</v>
      </c>
      <c r="H32" s="5"/>
      <c r="I32" s="6">
        <f>SUM(I28:I31)</f>
        <v>30</v>
      </c>
      <c r="J32" s="5"/>
      <c r="K32" s="6">
        <f>SUM(K28:K31)</f>
        <v>25</v>
      </c>
      <c r="L32" s="5"/>
      <c r="M32" s="6">
        <f>SUM(M28:M31)</f>
        <v>49</v>
      </c>
      <c r="N32" s="5"/>
      <c r="O32" s="6">
        <f>SUM(O28:O31)</f>
        <v>40</v>
      </c>
      <c r="P32" s="5"/>
      <c r="Q32" s="6">
        <f>SUM(Q28:Q31)</f>
        <v>1</v>
      </c>
      <c r="R32" s="5"/>
      <c r="S32" s="6">
        <f>SUM(S28:S31)</f>
        <v>2</v>
      </c>
      <c r="T32" s="5"/>
      <c r="U32" s="6">
        <f>SUM(U28:U31)</f>
        <v>1</v>
      </c>
      <c r="V32" s="5"/>
      <c r="W32" s="6">
        <f>SUM(W28:W31)</f>
        <v>1</v>
      </c>
      <c r="X32" s="5"/>
      <c r="Y32" s="5"/>
      <c r="Z32" s="14"/>
    </row>
    <row r="33" spans="4:26" ht="27" customHeight="1" x14ac:dyDescent="0.3">
      <c r="E33" s="13">
        <f>SUM(I33,M33,Q33,U33)</f>
        <v>7</v>
      </c>
      <c r="F33" s="12"/>
      <c r="G33" s="13">
        <f>SUM(K33,O33,S33,W33)</f>
        <v>7</v>
      </c>
      <c r="H33" s="12"/>
      <c r="I33" s="13">
        <v>7</v>
      </c>
      <c r="J33" s="12"/>
      <c r="K33" s="13">
        <v>7</v>
      </c>
      <c r="L33" s="12"/>
      <c r="M33" s="11" t="s">
        <v>3</v>
      </c>
      <c r="N33" s="11"/>
      <c r="O33" s="11" t="s">
        <v>3</v>
      </c>
      <c r="P33" s="11"/>
      <c r="Q33" s="11" t="s">
        <v>3</v>
      </c>
      <c r="R33" s="11"/>
      <c r="S33" s="11" t="s">
        <v>3</v>
      </c>
      <c r="T33" s="11"/>
      <c r="U33" s="11" t="s">
        <v>3</v>
      </c>
      <c r="V33" s="11"/>
      <c r="W33" s="11" t="s">
        <v>3</v>
      </c>
      <c r="X33" s="9"/>
      <c r="Z33" s="8" t="s">
        <v>4</v>
      </c>
    </row>
    <row r="34" spans="4:26" ht="27" customHeight="1" x14ac:dyDescent="0.3">
      <c r="E34" s="2">
        <f>SUM(I34,M34,Q34,U34)</f>
        <v>49</v>
      </c>
      <c r="G34" s="2">
        <f>SUM(K34,O34,S34,W34)</f>
        <v>76</v>
      </c>
      <c r="I34" s="2">
        <v>49</v>
      </c>
      <c r="K34" s="2">
        <v>76</v>
      </c>
      <c r="M34" s="10" t="s">
        <v>3</v>
      </c>
      <c r="O34" s="10" t="s">
        <v>3</v>
      </c>
      <c r="Q34" s="10" t="s">
        <v>3</v>
      </c>
      <c r="R34" s="9"/>
      <c r="S34" s="10" t="s">
        <v>3</v>
      </c>
      <c r="T34" s="9"/>
      <c r="U34" s="10" t="s">
        <v>3</v>
      </c>
      <c r="V34" s="9"/>
      <c r="W34" s="10" t="s">
        <v>3</v>
      </c>
      <c r="X34" s="9"/>
      <c r="Z34" s="8" t="s">
        <v>2</v>
      </c>
    </row>
    <row r="35" spans="4:26" ht="24" customHeight="1" x14ac:dyDescent="0.3">
      <c r="D35" s="7" t="s">
        <v>1</v>
      </c>
      <c r="E35" s="6">
        <f>SUM(E33:E34)</f>
        <v>56</v>
      </c>
      <c r="F35" s="5"/>
      <c r="G35" s="6">
        <f>SUM(G33:G34)</f>
        <v>83</v>
      </c>
      <c r="H35" s="5"/>
      <c r="I35" s="6">
        <f>SUM(I33:I34)</f>
        <v>56</v>
      </c>
      <c r="J35" s="5"/>
      <c r="K35" s="6">
        <f>SUM(K33:K34)</f>
        <v>83</v>
      </c>
      <c r="L35" s="5"/>
      <c r="M35" s="6">
        <f>SUM(M33:M34)</f>
        <v>0</v>
      </c>
      <c r="N35" s="5"/>
      <c r="O35" s="6">
        <f>SUM(O33:O34)</f>
        <v>0</v>
      </c>
      <c r="P35" s="5"/>
      <c r="Q35" s="6">
        <f>SUM(Q33:Q34)</f>
        <v>0</v>
      </c>
      <c r="R35" s="5"/>
      <c r="S35" s="6">
        <f>SUM(S33:S34)</f>
        <v>0</v>
      </c>
      <c r="T35" s="5"/>
      <c r="U35" s="6">
        <f>SUM(U33:U34)</f>
        <v>0</v>
      </c>
      <c r="V35" s="5"/>
      <c r="W35" s="6">
        <f>SUM(W33:W34)</f>
        <v>0</v>
      </c>
      <c r="X35" s="5"/>
      <c r="Y35" s="5"/>
      <c r="Z35" s="5"/>
    </row>
    <row r="36" spans="4:26" ht="24" customHeight="1" x14ac:dyDescent="0.3">
      <c r="D36" s="4" t="s">
        <v>0</v>
      </c>
      <c r="E36" s="3">
        <f>SUM(E27,E32,E35)</f>
        <v>215</v>
      </c>
      <c r="F36" s="3"/>
      <c r="G36" s="3">
        <f>SUM(G27,G32,G35)</f>
        <v>191</v>
      </c>
      <c r="H36" s="3"/>
      <c r="I36" s="3">
        <f>SUM(I27,I32,I35)</f>
        <v>101</v>
      </c>
      <c r="J36" s="3"/>
      <c r="K36" s="3">
        <f>SUM(K27,K32,K35)</f>
        <v>114</v>
      </c>
      <c r="L36" s="3"/>
      <c r="M36" s="3">
        <f>SUM(M27,M32,M35)</f>
        <v>117</v>
      </c>
      <c r="N36" s="3"/>
      <c r="O36" s="3">
        <f>SUM(O27,O32,O35)</f>
        <v>74</v>
      </c>
      <c r="P36" s="3"/>
      <c r="Q36" s="3">
        <f>SUM(Q27,Q32,Q35)</f>
        <v>1</v>
      </c>
      <c r="R36" s="3"/>
      <c r="S36" s="3">
        <f>SUM(S27,S32,S35)</f>
        <v>2</v>
      </c>
      <c r="T36" s="3"/>
      <c r="U36" s="3">
        <f>SUM(U27,U32,U35)</f>
        <v>1</v>
      </c>
      <c r="V36" s="3"/>
      <c r="W36" s="3">
        <f>SUM(W27,W32,W35)</f>
        <v>1</v>
      </c>
    </row>
  </sheetData>
  <mergeCells count="41">
    <mergeCell ref="G8:H8"/>
    <mergeCell ref="E9:F9"/>
    <mergeCell ref="Q8:R8"/>
    <mergeCell ref="I7:L7"/>
    <mergeCell ref="M7:P7"/>
    <mergeCell ref="Q7:T7"/>
    <mergeCell ref="Y11:Z11"/>
    <mergeCell ref="Y4:Z9"/>
    <mergeCell ref="I4:X4"/>
    <mergeCell ref="A14:D14"/>
    <mergeCell ref="A11:D11"/>
    <mergeCell ref="A4:D9"/>
    <mergeCell ref="E4:G4"/>
    <mergeCell ref="E6:H6"/>
    <mergeCell ref="E7:H7"/>
    <mergeCell ref="E8:F8"/>
    <mergeCell ref="U5:X5"/>
    <mergeCell ref="U6:X6"/>
    <mergeCell ref="U7:X7"/>
    <mergeCell ref="I5:L5"/>
    <mergeCell ref="M5:P5"/>
    <mergeCell ref="Q5:T5"/>
    <mergeCell ref="I6:L6"/>
    <mergeCell ref="M6:P6"/>
    <mergeCell ref="Q6:T6"/>
    <mergeCell ref="U9:V9"/>
    <mergeCell ref="W9:X9"/>
    <mergeCell ref="I8:J8"/>
    <mergeCell ref="K8:L8"/>
    <mergeCell ref="M8:N8"/>
    <mergeCell ref="O8:P8"/>
    <mergeCell ref="S8:T8"/>
    <mergeCell ref="U8:V8"/>
    <mergeCell ref="W8:X8"/>
    <mergeCell ref="G9:H9"/>
    <mergeCell ref="I9:J9"/>
    <mergeCell ref="K9:L9"/>
    <mergeCell ref="M9:N9"/>
    <mergeCell ref="O9:P9"/>
    <mergeCell ref="Q9:R9"/>
    <mergeCell ref="S9:T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T-3.12</vt:lpstr>
      <vt:lpstr>'T-3.12'!Print_Area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2018-07-31T01:40:47Z</dcterms:created>
  <dcterms:modified xsi:type="dcterms:W3CDTF">2018-07-31T01:40:56Z</dcterms:modified>
</cp:coreProperties>
</file>