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3.สถิติการศึกษา\"/>
    </mc:Choice>
  </mc:AlternateContent>
  <bookViews>
    <workbookView xWindow="0" yWindow="-255" windowWidth="19200" windowHeight="11760" tabRatio="674"/>
  </bookViews>
  <sheets>
    <sheet name="T-3.12" sheetId="14" r:id="rId1"/>
  </sheets>
  <definedNames>
    <definedName name="_xlnm.Print_Area" localSheetId="0">'T-3.12'!$A$1:$T$39</definedName>
  </definedNames>
  <calcPr calcId="152511"/>
</workbook>
</file>

<file path=xl/calcChain.xml><?xml version="1.0" encoding="utf-8"?>
<calcChain xmlns="http://schemas.openxmlformats.org/spreadsheetml/2006/main">
  <c r="F11" i="14" l="1"/>
  <c r="G11" i="14"/>
  <c r="H11" i="14"/>
  <c r="I11" i="14"/>
  <c r="J11" i="14"/>
  <c r="K11" i="14"/>
  <c r="E11" i="14"/>
  <c r="E12" i="14"/>
  <c r="F22" i="14"/>
  <c r="G22" i="14"/>
  <c r="H22" i="14"/>
  <c r="I22" i="14"/>
  <c r="J22" i="14"/>
  <c r="E22" i="14"/>
  <c r="F28" i="14" l="1"/>
  <c r="G28" i="14"/>
  <c r="H28" i="14"/>
  <c r="I28" i="14"/>
  <c r="J28" i="14"/>
  <c r="E28" i="14"/>
  <c r="F19" i="14"/>
  <c r="G19" i="14"/>
  <c r="H19" i="14"/>
  <c r="I19" i="14"/>
  <c r="J19" i="14"/>
  <c r="E19" i="14"/>
  <c r="F12" i="14"/>
  <c r="G12" i="14"/>
  <c r="H12" i="14"/>
  <c r="I12" i="14"/>
  <c r="J12" i="14"/>
  <c r="K12" i="14"/>
  <c r="L12" i="14"/>
  <c r="L11" i="14" s="1"/>
  <c r="F13" i="14" l="1"/>
  <c r="E13" i="14"/>
  <c r="F21" i="14" l="1"/>
  <c r="E21" i="14"/>
  <c r="F20" i="14" l="1"/>
  <c r="E20" i="14"/>
  <c r="E14" i="14" l="1"/>
  <c r="F14" i="14"/>
  <c r="F29" i="14" l="1"/>
  <c r="E29" i="14"/>
  <c r="F15" i="14"/>
  <c r="E15" i="14"/>
  <c r="E16" i="14" l="1"/>
  <c r="F17" i="14"/>
  <c r="E17" i="14"/>
</calcChain>
</file>

<file path=xl/sharedStrings.xml><?xml version="1.0" encoding="utf-8"?>
<sst xmlns="http://schemas.openxmlformats.org/spreadsheetml/2006/main" count="158" uniqueCount="70">
  <si>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</si>
  <si>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</si>
  <si>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</si>
  <si>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</si>
  <si>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</si>
  <si>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</si>
  <si>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</si>
  <si>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</si>
  <si>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</si>
  <si>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</si>
  <si>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</si>
  <si>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</si>
  <si>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</si>
  <si>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</si>
  <si>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</si>
  <si>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</si>
  <si>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</si>
  <si>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</si>
  <si>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</si>
  <si>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</si>
  <si>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</si>
  <si>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</si>
  <si>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</si>
  <si>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</si>
  <si>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</si>
  <si>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</si>
  <si>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</si>
  <si>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</si>
  <si>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</si>
  <si>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</si>
  <si>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</si>
  <si>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</si>
  <si>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Source:</t>
  </si>
  <si>
    <t>วิยาลัยเทคนิคยะลา</t>
  </si>
  <si>
    <t>วิทยาลัยอาชีวศึกษายะลา</t>
  </si>
  <si>
    <t>วิทยาลัยสารพัดช่างยะลา</t>
  </si>
  <si>
    <t>วิทยาลัยการอาชีพเบตง</t>
  </si>
  <si>
    <t>วิทยาลัยเทคโนโลยีบริหารธุรกิจยะลา</t>
  </si>
  <si>
    <t>วิทยาลัยอาชีวศึกษาผดุงประชายะลา</t>
  </si>
  <si>
    <t>วิทยาลัยชุมชนยะลา</t>
  </si>
  <si>
    <t>สถาบันการพละศึกษายะลา</t>
  </si>
  <si>
    <t>วิทยาลัยการสาธารณสุขสิรินธร จังหวัดยะลา</t>
  </si>
  <si>
    <t>มหาวิทยาลัยราชภัฎยะลา</t>
  </si>
  <si>
    <t>มหาวิทยาลัยฟาฏอนี วิทยาเขตยะลา</t>
  </si>
  <si>
    <t>Yala Technical College</t>
  </si>
  <si>
    <t>Yala Vocational College</t>
  </si>
  <si>
    <t>Yala Polytechnic College</t>
  </si>
  <si>
    <t>Betong Industrial and Community Education College</t>
  </si>
  <si>
    <t>Yala Business Administrative Technological College</t>
  </si>
  <si>
    <t>Yala Phadungpracha Vocational College</t>
  </si>
  <si>
    <t>Yala Community College</t>
  </si>
  <si>
    <t>Institute of Physical Education Yala</t>
  </si>
  <si>
    <t>Sirindhorn College of Public Health Yala</t>
  </si>
  <si>
    <t>Yala Rajabhat University</t>
  </si>
  <si>
    <t>Fatoni University Yala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</si>
  <si>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</si>
  <si>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</si>
  <si>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 xml:space="preserve">     ที่มา:  </t>
  </si>
  <si>
    <t>1. สำนักงานคณะกรรมการการอาชีวศึกษา</t>
  </si>
  <si>
    <t>1. Office of the Vocational Education Commission</t>
  </si>
  <si>
    <t xml:space="preserve">            </t>
  </si>
  <si>
    <t xml:space="preserve">2. สำนักงานคณะกรรมการการอุดมศึกษา  </t>
  </si>
  <si>
    <t xml:space="preserve">                </t>
  </si>
  <si>
    <t>2. Office of the Higher Education Commission</t>
  </si>
  <si>
    <t>วิทยาลัยการอาชีพรามัน</t>
  </si>
  <si>
    <t>Raman Industrial and Community Education College</t>
  </si>
  <si>
    <t>-</t>
  </si>
  <si>
    <t xml:space="preserve">                                                                                                                </t>
  </si>
  <si>
    <t>สถาบันบัณฑิตพัฒนบริหารศาสตร์ วิทยาเขตยะลา</t>
  </si>
  <si>
    <t>National Institute of Development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</si>
</sst>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7" xfId="0" quotePrefix="1" applyFont="1" applyBorder="1"/>
    <xf numFmtId="0" fontId="6" fillId="0" borderId="8" xfId="0" applyFont="1" applyBorder="1"/>
    <xf numFmtId="0" fontId="7" fillId="0" borderId="0" xfId="0" quotePrefix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164" fontId="9" fillId="0" borderId="4" xfId="1" applyNumberFormat="1" applyFont="1" applyBorder="1" applyAlignment="1">
      <alignment vertical="center"/>
    </xf>
    <xf numFmtId="0" fontId="8" fillId="0" borderId="0" xfId="0" applyFont="1" applyFill="1" applyBorder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/>
    <xf numFmtId="164" fontId="11" fillId="0" borderId="4" xfId="0" applyNumberFormat="1" applyFont="1" applyBorder="1" applyAlignment="1">
      <alignment horizontal="center" vertical="top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4" fontId="8" fillId="0" borderId="4" xfId="1" applyNumberFormat="1" applyFont="1" applyBorder="1"/>
    <xf numFmtId="164" fontId="8" fillId="0" borderId="4" xfId="1" applyNumberFormat="1" applyFont="1" applyBorder="1" applyAlignment="1">
      <alignment horizontal="right"/>
    </xf>
    <xf numFmtId="0" fontId="9" fillId="0" borderId="3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4" xfId="0" quotePrefix="1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4" fontId="9" fillId="0" borderId="4" xfId="0" quotePrefix="1" applyNumberFormat="1" applyFont="1" applyBorder="1"/>
    <xf numFmtId="0" fontId="9" fillId="0" borderId="3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8" fillId="2" borderId="0" xfId="0" applyFont="1" applyFill="1" applyBorder="1"/>
    <xf numFmtId="164" fontId="8" fillId="2" borderId="4" xfId="1" applyNumberFormat="1" applyFont="1" applyFill="1" applyBorder="1" applyAlignment="1">
      <alignment horizontal="right"/>
    </xf>
    <xf numFmtId="164" fontId="9" fillId="0" borderId="4" xfId="1" applyNumberFormat="1" applyFont="1" applyBorder="1" applyAlignment="1">
      <alignment horizontal="right"/>
    </xf>
    <xf numFmtId="164" fontId="9" fillId="0" borderId="4" xfId="1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0</xdr:row>
      <xdr:rowOff>0</xdr:rowOff>
    </xdr:from>
    <xdr:to>
      <xdr:col>19</xdr:col>
      <xdr:colOff>0</xdr:colOff>
      <xdr:row>10</xdr:row>
      <xdr:rowOff>0</xdr:rowOff>
    </xdr:to>
    <xdr:grpSp>
      <xdr:nvGrpSpPr>
        <xdr:cNvPr id="9" name="Group 8"/>
        <xdr:cNvGrpSpPr/>
      </xdr:nvGrpSpPr>
      <xdr:grpSpPr>
        <a:xfrm>
          <a:off x="9553575" y="0"/>
          <a:ext cx="371475" cy="2019300"/>
          <a:chOff x="9648825" y="38100"/>
          <a:chExt cx="371475" cy="2019300"/>
        </a:xfrm>
      </xdr:grpSpPr>
      <xdr:grpSp>
        <xdr:nvGrpSpPr>
          <xdr:cNvPr id="12" name="Group 11"/>
          <xdr:cNvGrpSpPr/>
        </xdr:nvGrpSpPr>
        <xdr:grpSpPr>
          <a:xfrm>
            <a:off x="964882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tabSelected="1" zoomScaleNormal="100" workbookViewId="0">
      <selection activeCell="W9" sqref="W9"/>
    </sheetView>
  </sheetViews>
  <sheetFormatPr defaultRowHeight="18.75" x14ac:dyDescent="0.3"/>
  <cols>
    <col min="1" max="1" width="1.7109375" style="4" customWidth="1"/>
    <col min="2" max="2" width="5.7109375" style="4" customWidth="1"/>
    <col min="3" max="3" width="5.5703125" style="4" customWidth="1"/>
    <col min="4" max="4" width="18.7109375" style="4" customWidth="1"/>
    <col min="5" max="12" width="7.7109375" style="4" customWidth="1"/>
    <col min="13" max="14" width="6.7109375" style="4" customWidth="1"/>
    <col min="15" max="15" width="1" style="4" customWidth="1"/>
    <col min="16" max="16" width="33.42578125" style="4" customWidth="1"/>
    <col min="17" max="17" width="2.28515625" style="4" customWidth="1"/>
    <col min="18" max="18" width="3.5703125" style="4" customWidth="1"/>
    <col min="19" max="21" width="1.7109375" style="4" customWidth="1"/>
    <col min="22" max="16384" width="9.140625" style="4"/>
  </cols>
  <sheetData>
    <row r="1" spans="1:17" x14ac:dyDescent="0.3">
      <c r="B1" s="1" t="s">
        <v>9</v>
      </c>
      <c r="C1" s="2">
        <v>3.12</v>
      </c>
      <c r="D1" s="1" t="s">
        <v>55</v>
      </c>
      <c r="E1" s="1"/>
      <c r="F1" s="1"/>
      <c r="G1" s="1"/>
      <c r="H1" s="1"/>
      <c r="I1" s="1"/>
      <c r="J1" s="1"/>
      <c r="O1" s="8"/>
    </row>
    <row r="2" spans="1:17" s="11" customFormat="1" x14ac:dyDescent="0.3">
      <c r="B2" s="1" t="s">
        <v>31</v>
      </c>
      <c r="C2" s="2">
        <v>3.12</v>
      </c>
      <c r="D2" s="1" t="s">
        <v>56</v>
      </c>
      <c r="O2" s="3"/>
    </row>
    <row r="3" spans="1:17" s="1" customFormat="1" ht="6" customHeight="1" x14ac:dyDescent="0.3"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7" ht="21" customHeight="1" x14ac:dyDescent="0.3">
      <c r="A4" s="73" t="s">
        <v>7</v>
      </c>
      <c r="B4" s="73"/>
      <c r="C4" s="73"/>
      <c r="D4" s="74"/>
      <c r="E4" s="82"/>
      <c r="F4" s="83"/>
      <c r="G4" s="91" t="s">
        <v>27</v>
      </c>
      <c r="H4" s="92"/>
      <c r="I4" s="93"/>
      <c r="J4" s="93"/>
      <c r="K4" s="93"/>
      <c r="L4" s="93"/>
      <c r="M4" s="93"/>
      <c r="N4" s="94"/>
      <c r="O4" s="88" t="s">
        <v>12</v>
      </c>
      <c r="P4" s="73"/>
    </row>
    <row r="5" spans="1:17" ht="24" customHeight="1" x14ac:dyDescent="0.3">
      <c r="A5" s="75"/>
      <c r="B5" s="75"/>
      <c r="C5" s="75"/>
      <c r="D5" s="76"/>
      <c r="E5" s="20"/>
      <c r="F5" s="21"/>
      <c r="G5" s="69" t="s">
        <v>8</v>
      </c>
      <c r="H5" s="70"/>
      <c r="I5" s="69" t="s">
        <v>16</v>
      </c>
      <c r="J5" s="70"/>
      <c r="K5" s="69" t="s">
        <v>15</v>
      </c>
      <c r="L5" s="86"/>
      <c r="M5" s="69" t="s">
        <v>6</v>
      </c>
      <c r="N5" s="70"/>
      <c r="O5" s="89"/>
      <c r="P5" s="75"/>
    </row>
    <row r="6" spans="1:17" ht="16.5" customHeight="1" x14ac:dyDescent="0.3">
      <c r="A6" s="77"/>
      <c r="B6" s="77"/>
      <c r="C6" s="77"/>
      <c r="D6" s="76"/>
      <c r="E6" s="69" t="s">
        <v>0</v>
      </c>
      <c r="F6" s="70"/>
      <c r="G6" s="69" t="s">
        <v>14</v>
      </c>
      <c r="H6" s="70"/>
      <c r="I6" s="69" t="s">
        <v>17</v>
      </c>
      <c r="J6" s="70"/>
      <c r="K6" s="69" t="s">
        <v>19</v>
      </c>
      <c r="L6" s="70"/>
      <c r="M6" s="69" t="s">
        <v>22</v>
      </c>
      <c r="N6" s="70"/>
      <c r="O6" s="89"/>
      <c r="P6" s="77"/>
    </row>
    <row r="7" spans="1:17" ht="16.5" customHeight="1" x14ac:dyDescent="0.3">
      <c r="A7" s="77"/>
      <c r="B7" s="77"/>
      <c r="C7" s="77"/>
      <c r="D7" s="76"/>
      <c r="E7" s="80" t="s">
        <v>1</v>
      </c>
      <c r="F7" s="81"/>
      <c r="G7" s="80" t="s">
        <v>13</v>
      </c>
      <c r="H7" s="81"/>
      <c r="I7" s="80" t="s">
        <v>18</v>
      </c>
      <c r="J7" s="81"/>
      <c r="K7" s="95" t="s">
        <v>20</v>
      </c>
      <c r="L7" s="97"/>
      <c r="M7" s="95" t="s">
        <v>21</v>
      </c>
      <c r="N7" s="96"/>
      <c r="O7" s="89"/>
      <c r="P7" s="77"/>
    </row>
    <row r="8" spans="1:17" x14ac:dyDescent="0.3">
      <c r="A8" s="77"/>
      <c r="B8" s="77"/>
      <c r="C8" s="77"/>
      <c r="D8" s="76"/>
      <c r="E8" s="25" t="s">
        <v>2</v>
      </c>
      <c r="F8" s="25" t="s">
        <v>3</v>
      </c>
      <c r="G8" s="25" t="s">
        <v>2</v>
      </c>
      <c r="H8" s="25" t="s">
        <v>3</v>
      </c>
      <c r="I8" s="26" t="s">
        <v>2</v>
      </c>
      <c r="J8" s="25" t="s">
        <v>3</v>
      </c>
      <c r="K8" s="25" t="s">
        <v>2</v>
      </c>
      <c r="L8" s="25" t="s">
        <v>3</v>
      </c>
      <c r="M8" s="25" t="s">
        <v>2</v>
      </c>
      <c r="N8" s="25" t="s">
        <v>3</v>
      </c>
      <c r="O8" s="89"/>
      <c r="P8" s="77"/>
    </row>
    <row r="9" spans="1:17" ht="15.75" customHeight="1" x14ac:dyDescent="0.3">
      <c r="A9" s="78"/>
      <c r="B9" s="78"/>
      <c r="C9" s="78"/>
      <c r="D9" s="79"/>
      <c r="E9" s="27" t="s">
        <v>4</v>
      </c>
      <c r="F9" s="24" t="s">
        <v>5</v>
      </c>
      <c r="G9" s="27" t="s">
        <v>4</v>
      </c>
      <c r="H9" s="24" t="s">
        <v>5</v>
      </c>
      <c r="I9" s="23" t="s">
        <v>4</v>
      </c>
      <c r="J9" s="27" t="s">
        <v>5</v>
      </c>
      <c r="K9" s="27" t="s">
        <v>4</v>
      </c>
      <c r="L9" s="24" t="s">
        <v>5</v>
      </c>
      <c r="M9" s="27" t="s">
        <v>4</v>
      </c>
      <c r="N9" s="24" t="s">
        <v>5</v>
      </c>
      <c r="O9" s="90"/>
      <c r="P9" s="78"/>
    </row>
    <row r="10" spans="1:17" s="8" customFormat="1" ht="3" customHeight="1" x14ac:dyDescent="0.3">
      <c r="A10" s="17"/>
      <c r="B10" s="17"/>
      <c r="C10" s="17"/>
      <c r="D10" s="18"/>
      <c r="E10" s="28"/>
      <c r="F10" s="21"/>
      <c r="G10" s="28"/>
      <c r="H10" s="22"/>
      <c r="I10" s="20"/>
      <c r="J10" s="28"/>
      <c r="K10" s="28"/>
      <c r="L10" s="21"/>
      <c r="M10" s="28"/>
      <c r="N10" s="21"/>
      <c r="O10" s="12"/>
      <c r="P10" s="17"/>
    </row>
    <row r="11" spans="1:17" s="8" customFormat="1" ht="21" customHeight="1" x14ac:dyDescent="0.3">
      <c r="A11" s="71" t="s">
        <v>28</v>
      </c>
      <c r="B11" s="71"/>
      <c r="C11" s="71"/>
      <c r="D11" s="72"/>
      <c r="E11" s="36">
        <f>SUM(E12,E19,E22,E28)</f>
        <v>355</v>
      </c>
      <c r="F11" s="36">
        <f t="shared" ref="F11:L11" si="0">SUM(F12,F19,F22,F28)</f>
        <v>425</v>
      </c>
      <c r="G11" s="36">
        <f t="shared" si="0"/>
        <v>216</v>
      </c>
      <c r="H11" s="36">
        <f t="shared" si="0"/>
        <v>278</v>
      </c>
      <c r="I11" s="36">
        <f t="shared" si="0"/>
        <v>137</v>
      </c>
      <c r="J11" s="36">
        <f t="shared" si="0"/>
        <v>145</v>
      </c>
      <c r="K11" s="36">
        <f t="shared" si="0"/>
        <v>2</v>
      </c>
      <c r="L11" s="36">
        <f t="shared" si="0"/>
        <v>2</v>
      </c>
      <c r="M11" s="68" t="s">
        <v>66</v>
      </c>
      <c r="N11" s="68" t="s">
        <v>66</v>
      </c>
      <c r="O11" s="87" t="s">
        <v>1</v>
      </c>
      <c r="P11" s="71"/>
    </row>
    <row r="12" spans="1:17" ht="17.100000000000001" customHeight="1" x14ac:dyDescent="0.3">
      <c r="A12" s="38" t="s">
        <v>30</v>
      </c>
      <c r="B12" s="39"/>
      <c r="C12" s="40"/>
      <c r="D12" s="41"/>
      <c r="E12" s="42">
        <f>SUM(E13:E17)</f>
        <v>162</v>
      </c>
      <c r="F12" s="42">
        <f t="shared" ref="F12:L12" si="1">SUM(F13:F17)</f>
        <v>129</v>
      </c>
      <c r="G12" s="42">
        <f t="shared" si="1"/>
        <v>40</v>
      </c>
      <c r="H12" s="42">
        <f t="shared" si="1"/>
        <v>20</v>
      </c>
      <c r="I12" s="42">
        <f t="shared" si="1"/>
        <v>120</v>
      </c>
      <c r="J12" s="42">
        <f t="shared" si="1"/>
        <v>107</v>
      </c>
      <c r="K12" s="42">
        <f t="shared" si="1"/>
        <v>2</v>
      </c>
      <c r="L12" s="42">
        <f t="shared" si="1"/>
        <v>2</v>
      </c>
      <c r="M12" s="68" t="s">
        <v>66</v>
      </c>
      <c r="N12" s="68" t="s">
        <v>66</v>
      </c>
      <c r="O12" s="84" t="s">
        <v>29</v>
      </c>
      <c r="P12" s="85"/>
      <c r="Q12" s="29"/>
    </row>
    <row r="13" spans="1:17" ht="17.100000000000001" customHeight="1" x14ac:dyDescent="0.3">
      <c r="A13" s="38"/>
      <c r="B13" s="43" t="s">
        <v>33</v>
      </c>
      <c r="C13" s="44"/>
      <c r="D13" s="41"/>
      <c r="E13" s="45">
        <f>SUM(G13,I13)</f>
        <v>75</v>
      </c>
      <c r="F13" s="45">
        <f>SUM(H13,J13)</f>
        <v>26</v>
      </c>
      <c r="G13" s="45">
        <v>25</v>
      </c>
      <c r="H13" s="45">
        <v>14</v>
      </c>
      <c r="I13" s="45">
        <v>50</v>
      </c>
      <c r="J13" s="45">
        <v>12</v>
      </c>
      <c r="K13" s="46" t="s">
        <v>66</v>
      </c>
      <c r="L13" s="46" t="s">
        <v>66</v>
      </c>
      <c r="M13" s="46" t="s">
        <v>66</v>
      </c>
      <c r="N13" s="46" t="s">
        <v>66</v>
      </c>
      <c r="O13" s="47"/>
      <c r="P13" s="48" t="s">
        <v>44</v>
      </c>
      <c r="Q13" s="7"/>
    </row>
    <row r="14" spans="1:17" ht="17.100000000000001" customHeight="1" x14ac:dyDescent="0.3">
      <c r="A14" s="38"/>
      <c r="B14" s="43" t="s">
        <v>34</v>
      </c>
      <c r="C14" s="44"/>
      <c r="D14" s="49"/>
      <c r="E14" s="45">
        <f>SUM(G14,I14)</f>
        <v>11</v>
      </c>
      <c r="F14" s="45">
        <f>SUM(H14,J14)</f>
        <v>42</v>
      </c>
      <c r="G14" s="45">
        <v>4</v>
      </c>
      <c r="H14" s="45">
        <v>6</v>
      </c>
      <c r="I14" s="45">
        <v>7</v>
      </c>
      <c r="J14" s="45">
        <v>36</v>
      </c>
      <c r="K14" s="46" t="s">
        <v>66</v>
      </c>
      <c r="L14" s="46" t="s">
        <v>66</v>
      </c>
      <c r="M14" s="46" t="s">
        <v>66</v>
      </c>
      <c r="N14" s="46" t="s">
        <v>66</v>
      </c>
      <c r="O14" s="47"/>
      <c r="P14" s="48" t="s">
        <v>45</v>
      </c>
      <c r="Q14" s="7"/>
    </row>
    <row r="15" spans="1:17" s="7" customFormat="1" ht="17.100000000000001" customHeight="1" x14ac:dyDescent="0.25">
      <c r="A15" s="38"/>
      <c r="B15" s="43" t="s">
        <v>35</v>
      </c>
      <c r="C15" s="44"/>
      <c r="D15" s="50"/>
      <c r="E15" s="46">
        <f>SUM(G15,I15,K15,M15)</f>
        <v>23</v>
      </c>
      <c r="F15" s="46">
        <f>SUM(H15,J15,L15,N15)</f>
        <v>21</v>
      </c>
      <c r="G15" s="46">
        <v>1</v>
      </c>
      <c r="H15" s="46" t="s">
        <v>66</v>
      </c>
      <c r="I15" s="46">
        <v>22</v>
      </c>
      <c r="J15" s="46">
        <v>21</v>
      </c>
      <c r="K15" s="46" t="s">
        <v>66</v>
      </c>
      <c r="L15" s="46" t="s">
        <v>66</v>
      </c>
      <c r="M15" s="46" t="s">
        <v>66</v>
      </c>
      <c r="N15" s="46" t="s">
        <v>66</v>
      </c>
      <c r="O15" s="47"/>
      <c r="P15" s="48" t="s">
        <v>46</v>
      </c>
    </row>
    <row r="16" spans="1:17" s="7" customFormat="1" ht="17.100000000000001" customHeight="1" x14ac:dyDescent="0.25">
      <c r="A16" s="38"/>
      <c r="B16" s="43" t="s">
        <v>36</v>
      </c>
      <c r="C16" s="44"/>
      <c r="D16" s="50"/>
      <c r="E16" s="46">
        <f>SUM(G16,I16,K16,M16)</f>
        <v>27</v>
      </c>
      <c r="F16" s="46">
        <v>12</v>
      </c>
      <c r="G16" s="46">
        <v>7</v>
      </c>
      <c r="H16" s="46" t="s">
        <v>66</v>
      </c>
      <c r="I16" s="46">
        <v>20</v>
      </c>
      <c r="J16" s="46">
        <v>12</v>
      </c>
      <c r="K16" s="46" t="s">
        <v>66</v>
      </c>
      <c r="L16" s="46" t="s">
        <v>66</v>
      </c>
      <c r="M16" s="46" t="s">
        <v>66</v>
      </c>
      <c r="N16" s="46" t="s">
        <v>66</v>
      </c>
      <c r="O16" s="47"/>
      <c r="P16" s="48" t="s">
        <v>47</v>
      </c>
    </row>
    <row r="17" spans="1:16" s="7" customFormat="1" ht="17.100000000000001" customHeight="1" x14ac:dyDescent="0.25">
      <c r="A17" s="38"/>
      <c r="B17" s="43" t="s">
        <v>64</v>
      </c>
      <c r="C17" s="44"/>
      <c r="D17" s="51"/>
      <c r="E17" s="45">
        <f>SUM(G17,I17,K17,M17)</f>
        <v>26</v>
      </c>
      <c r="F17" s="45">
        <f>SUM(H17,J17,L17,N17)</f>
        <v>28</v>
      </c>
      <c r="G17" s="45">
        <v>3</v>
      </c>
      <c r="H17" s="46" t="s">
        <v>66</v>
      </c>
      <c r="I17" s="45">
        <v>21</v>
      </c>
      <c r="J17" s="45">
        <v>26</v>
      </c>
      <c r="K17" s="46">
        <v>2</v>
      </c>
      <c r="L17" s="46">
        <v>2</v>
      </c>
      <c r="M17" s="46" t="s">
        <v>66</v>
      </c>
      <c r="N17" s="46" t="s">
        <v>66</v>
      </c>
      <c r="O17" s="47"/>
      <c r="P17" s="48" t="s">
        <v>65</v>
      </c>
    </row>
    <row r="18" spans="1:16" s="7" customFormat="1" ht="17.100000000000001" customHeight="1" x14ac:dyDescent="0.3">
      <c r="A18" s="38" t="s">
        <v>24</v>
      </c>
      <c r="B18" s="38"/>
      <c r="C18" s="52"/>
      <c r="D18" s="51"/>
      <c r="E18" s="53"/>
      <c r="F18" s="54"/>
      <c r="G18" s="54"/>
      <c r="H18" s="55"/>
      <c r="I18" s="55"/>
      <c r="J18" s="55"/>
      <c r="K18" s="56"/>
      <c r="L18" s="57"/>
      <c r="M18" s="56"/>
      <c r="N18" s="58"/>
      <c r="O18" s="84"/>
      <c r="P18" s="85"/>
    </row>
    <row r="19" spans="1:16" s="7" customFormat="1" ht="17.100000000000001" customHeight="1" x14ac:dyDescent="0.25">
      <c r="A19" s="38" t="s">
        <v>23</v>
      </c>
      <c r="B19" s="38"/>
      <c r="C19" s="52"/>
      <c r="D19" s="51"/>
      <c r="E19" s="59">
        <f>SUM(E20:E21)</f>
        <v>7</v>
      </c>
      <c r="F19" s="59">
        <f t="shared" ref="F19:J19" si="2">SUM(F20:F21)</f>
        <v>27</v>
      </c>
      <c r="G19" s="59">
        <f t="shared" si="2"/>
        <v>1</v>
      </c>
      <c r="H19" s="59">
        <f t="shared" si="2"/>
        <v>2</v>
      </c>
      <c r="I19" s="59">
        <f t="shared" si="2"/>
        <v>6</v>
      </c>
      <c r="J19" s="59">
        <f t="shared" si="2"/>
        <v>25</v>
      </c>
      <c r="K19" s="67" t="s">
        <v>66</v>
      </c>
      <c r="L19" s="67" t="s">
        <v>66</v>
      </c>
      <c r="M19" s="67" t="s">
        <v>66</v>
      </c>
      <c r="N19" s="67" t="s">
        <v>66</v>
      </c>
      <c r="O19" s="60" t="s">
        <v>25</v>
      </c>
      <c r="P19" s="61"/>
    </row>
    <row r="20" spans="1:16" s="7" customFormat="1" ht="17.100000000000001" customHeight="1" x14ac:dyDescent="0.25">
      <c r="A20" s="38"/>
      <c r="B20" s="43" t="s">
        <v>37</v>
      </c>
      <c r="C20" s="52"/>
      <c r="D20" s="51"/>
      <c r="E20" s="46">
        <f>SUM(G20,I20,K20,M20)</f>
        <v>4</v>
      </c>
      <c r="F20" s="46">
        <f>SUM(H20,J20,L20,N20)</f>
        <v>8</v>
      </c>
      <c r="G20" s="46" t="s">
        <v>66</v>
      </c>
      <c r="H20" s="46">
        <v>1</v>
      </c>
      <c r="I20" s="46">
        <v>4</v>
      </c>
      <c r="J20" s="46">
        <v>7</v>
      </c>
      <c r="K20" s="46" t="s">
        <v>66</v>
      </c>
      <c r="L20" s="46" t="s">
        <v>66</v>
      </c>
      <c r="M20" s="46" t="s">
        <v>66</v>
      </c>
      <c r="N20" s="46" t="s">
        <v>66</v>
      </c>
      <c r="O20" s="61"/>
      <c r="P20" s="37" t="s">
        <v>48</v>
      </c>
    </row>
    <row r="21" spans="1:16" s="7" customFormat="1" ht="17.100000000000001" customHeight="1" x14ac:dyDescent="0.25">
      <c r="A21" s="38"/>
      <c r="B21" s="43" t="s">
        <v>38</v>
      </c>
      <c r="C21" s="52"/>
      <c r="D21" s="51"/>
      <c r="E21" s="46">
        <f>SUM(G21,I21,K21,M21)</f>
        <v>3</v>
      </c>
      <c r="F21" s="46">
        <f>SUM(H21,J21,L21,N21)</f>
        <v>19</v>
      </c>
      <c r="G21" s="46">
        <v>1</v>
      </c>
      <c r="H21" s="46">
        <v>1</v>
      </c>
      <c r="I21" s="46">
        <v>2</v>
      </c>
      <c r="J21" s="46">
        <v>18</v>
      </c>
      <c r="K21" s="46" t="s">
        <v>66</v>
      </c>
      <c r="L21" s="46" t="s">
        <v>66</v>
      </c>
      <c r="M21" s="46" t="s">
        <v>66</v>
      </c>
      <c r="N21" s="46" t="s">
        <v>66</v>
      </c>
      <c r="O21" s="61"/>
      <c r="P21" s="37" t="s">
        <v>49</v>
      </c>
    </row>
    <row r="22" spans="1:16" s="7" customFormat="1" ht="17.100000000000001" customHeight="1" x14ac:dyDescent="0.25">
      <c r="A22" s="62" t="s">
        <v>10</v>
      </c>
      <c r="B22" s="51"/>
      <c r="C22" s="51"/>
      <c r="D22" s="51"/>
      <c r="E22" s="59">
        <f>SUM(E23,E26:E27)</f>
        <v>168</v>
      </c>
      <c r="F22" s="59">
        <f t="shared" ref="F22:J22" si="3">SUM(F23,F26:F27)</f>
        <v>258</v>
      </c>
      <c r="G22" s="59">
        <f t="shared" si="3"/>
        <v>163</v>
      </c>
      <c r="H22" s="59">
        <f t="shared" si="3"/>
        <v>249</v>
      </c>
      <c r="I22" s="59">
        <f t="shared" si="3"/>
        <v>5</v>
      </c>
      <c r="J22" s="59">
        <f t="shared" si="3"/>
        <v>9</v>
      </c>
      <c r="K22" s="67" t="s">
        <v>66</v>
      </c>
      <c r="L22" s="67" t="s">
        <v>66</v>
      </c>
      <c r="M22" s="67" t="s">
        <v>66</v>
      </c>
      <c r="N22" s="67" t="s">
        <v>66</v>
      </c>
      <c r="O22" s="63"/>
      <c r="P22" s="51"/>
    </row>
    <row r="23" spans="1:16" s="7" customFormat="1" ht="17.100000000000001" customHeight="1" x14ac:dyDescent="0.25">
      <c r="A23" s="63"/>
      <c r="B23" s="37" t="s">
        <v>39</v>
      </c>
      <c r="C23" s="37"/>
      <c r="D23" s="51"/>
      <c r="E23" s="46">
        <v>39</v>
      </c>
      <c r="F23" s="46">
        <v>53</v>
      </c>
      <c r="G23" s="46">
        <v>35</v>
      </c>
      <c r="H23" s="46">
        <v>47</v>
      </c>
      <c r="I23" s="46">
        <v>4</v>
      </c>
      <c r="J23" s="46">
        <v>6</v>
      </c>
      <c r="K23" s="46" t="s">
        <v>66</v>
      </c>
      <c r="L23" s="46" t="s">
        <v>66</v>
      </c>
      <c r="M23" s="46" t="s">
        <v>66</v>
      </c>
      <c r="N23" s="46" t="s">
        <v>66</v>
      </c>
      <c r="O23" s="64"/>
      <c r="P23" s="37" t="s">
        <v>50</v>
      </c>
    </row>
    <row r="24" spans="1:16" s="7" customFormat="1" ht="17.100000000000001" customHeight="1" x14ac:dyDescent="0.25">
      <c r="A24" s="51"/>
      <c r="B24" s="51" t="s">
        <v>40</v>
      </c>
      <c r="C24" s="51"/>
      <c r="D24" s="51"/>
      <c r="E24" s="46">
        <v>27</v>
      </c>
      <c r="F24" s="46">
        <v>26</v>
      </c>
      <c r="G24" s="46">
        <v>22</v>
      </c>
      <c r="H24" s="46">
        <v>24</v>
      </c>
      <c r="I24" s="46">
        <v>5</v>
      </c>
      <c r="J24" s="46">
        <v>2</v>
      </c>
      <c r="K24" s="46" t="s">
        <v>66</v>
      </c>
      <c r="L24" s="46" t="s">
        <v>66</v>
      </c>
      <c r="M24" s="46" t="s">
        <v>66</v>
      </c>
      <c r="N24" s="46" t="s">
        <v>66</v>
      </c>
      <c r="O24" s="51"/>
      <c r="P24" s="51" t="s">
        <v>51</v>
      </c>
    </row>
    <row r="25" spans="1:16" s="7" customFormat="1" ht="17.100000000000001" customHeight="1" x14ac:dyDescent="0.25">
      <c r="A25" s="51"/>
      <c r="B25" s="51" t="s">
        <v>41</v>
      </c>
      <c r="C25" s="51"/>
      <c r="D25" s="51"/>
      <c r="E25" s="46">
        <v>19</v>
      </c>
      <c r="F25" s="46">
        <v>38</v>
      </c>
      <c r="G25" s="46">
        <v>10</v>
      </c>
      <c r="H25" s="46">
        <v>17</v>
      </c>
      <c r="I25" s="46">
        <v>9</v>
      </c>
      <c r="J25" s="46">
        <v>21</v>
      </c>
      <c r="K25" s="46" t="s">
        <v>66</v>
      </c>
      <c r="L25" s="46" t="s">
        <v>66</v>
      </c>
      <c r="M25" s="46" t="s">
        <v>66</v>
      </c>
      <c r="N25" s="46" t="s">
        <v>66</v>
      </c>
      <c r="O25" s="51"/>
      <c r="P25" s="51" t="s">
        <v>52</v>
      </c>
    </row>
    <row r="26" spans="1:16" s="7" customFormat="1" ht="17.100000000000001" customHeight="1" x14ac:dyDescent="0.25">
      <c r="A26" s="51"/>
      <c r="B26" s="37" t="s">
        <v>42</v>
      </c>
      <c r="C26" s="37"/>
      <c r="D26" s="51"/>
      <c r="E26" s="46">
        <v>120</v>
      </c>
      <c r="F26" s="46">
        <v>199</v>
      </c>
      <c r="G26" s="46">
        <v>119</v>
      </c>
      <c r="H26" s="46">
        <v>196</v>
      </c>
      <c r="I26" s="46">
        <v>1</v>
      </c>
      <c r="J26" s="46">
        <v>3</v>
      </c>
      <c r="K26" s="46" t="s">
        <v>66</v>
      </c>
      <c r="L26" s="46" t="s">
        <v>66</v>
      </c>
      <c r="M26" s="46" t="s">
        <v>66</v>
      </c>
      <c r="N26" s="46" t="s">
        <v>66</v>
      </c>
      <c r="O26" s="37"/>
      <c r="P26" s="37" t="s">
        <v>53</v>
      </c>
    </row>
    <row r="27" spans="1:16" s="7" customFormat="1" ht="17.100000000000001" customHeight="1" x14ac:dyDescent="0.25">
      <c r="A27" s="65"/>
      <c r="B27" s="65" t="s">
        <v>68</v>
      </c>
      <c r="C27" s="65"/>
      <c r="D27" s="65"/>
      <c r="E27" s="66">
        <v>9</v>
      </c>
      <c r="F27" s="66">
        <v>6</v>
      </c>
      <c r="G27" s="66">
        <v>9</v>
      </c>
      <c r="H27" s="66">
        <v>6</v>
      </c>
      <c r="I27" s="66" t="s">
        <v>66</v>
      </c>
      <c r="J27" s="66" t="s">
        <v>66</v>
      </c>
      <c r="K27" s="66" t="s">
        <v>66</v>
      </c>
      <c r="L27" s="66" t="s">
        <v>66</v>
      </c>
      <c r="M27" s="66" t="s">
        <v>66</v>
      </c>
      <c r="N27" s="66" t="s">
        <v>66</v>
      </c>
      <c r="O27" s="65"/>
      <c r="P27" s="65" t="s">
        <v>69</v>
      </c>
    </row>
    <row r="28" spans="1:16" s="7" customFormat="1" ht="17.100000000000001" customHeight="1" x14ac:dyDescent="0.25">
      <c r="A28" s="63" t="s">
        <v>11</v>
      </c>
      <c r="B28" s="63"/>
      <c r="C28" s="51"/>
      <c r="D28" s="51"/>
      <c r="E28" s="59">
        <f>SUM(E29)</f>
        <v>18</v>
      </c>
      <c r="F28" s="59">
        <f t="shared" ref="F28:J28" si="4">SUM(F29)</f>
        <v>11</v>
      </c>
      <c r="G28" s="59">
        <f t="shared" si="4"/>
        <v>12</v>
      </c>
      <c r="H28" s="59">
        <f t="shared" si="4"/>
        <v>7</v>
      </c>
      <c r="I28" s="59">
        <f t="shared" si="4"/>
        <v>6</v>
      </c>
      <c r="J28" s="59">
        <f t="shared" si="4"/>
        <v>4</v>
      </c>
      <c r="K28" s="67" t="s">
        <v>66</v>
      </c>
      <c r="L28" s="67" t="s">
        <v>66</v>
      </c>
      <c r="M28" s="67" t="s">
        <v>66</v>
      </c>
      <c r="N28" s="67" t="s">
        <v>66</v>
      </c>
      <c r="O28" s="63" t="s">
        <v>26</v>
      </c>
      <c r="P28" s="51"/>
    </row>
    <row r="29" spans="1:16" s="7" customFormat="1" ht="17.100000000000001" customHeight="1" x14ac:dyDescent="0.25">
      <c r="A29" s="51"/>
      <c r="B29" s="51" t="s">
        <v>43</v>
      </c>
      <c r="C29" s="51"/>
      <c r="D29" s="51"/>
      <c r="E29" s="46">
        <f>SUM(G29,I29)</f>
        <v>18</v>
      </c>
      <c r="F29" s="46">
        <f>SUM(H29,J29)</f>
        <v>11</v>
      </c>
      <c r="G29" s="46">
        <v>12</v>
      </c>
      <c r="H29" s="46">
        <v>7</v>
      </c>
      <c r="I29" s="46">
        <v>6</v>
      </c>
      <c r="J29" s="46">
        <v>4</v>
      </c>
      <c r="K29" s="46" t="s">
        <v>66</v>
      </c>
      <c r="L29" s="46" t="s">
        <v>66</v>
      </c>
      <c r="M29" s="46" t="s">
        <v>66</v>
      </c>
      <c r="N29" s="46" t="s">
        <v>66</v>
      </c>
      <c r="O29" s="51"/>
      <c r="P29" s="51" t="s">
        <v>54</v>
      </c>
    </row>
    <row r="30" spans="1:16" s="7" customFormat="1" ht="3" customHeight="1" x14ac:dyDescent="0.3">
      <c r="A30" s="13"/>
      <c r="B30" s="13"/>
      <c r="C30" s="13"/>
      <c r="D30" s="13"/>
      <c r="E30" s="30"/>
      <c r="F30" s="15"/>
      <c r="G30" s="15"/>
      <c r="H30" s="14"/>
      <c r="I30" s="14"/>
      <c r="J30" s="14"/>
      <c r="K30" s="15"/>
      <c r="L30" s="16"/>
      <c r="M30" s="15"/>
      <c r="N30" s="9"/>
      <c r="O30" s="31"/>
      <c r="P30" s="31"/>
    </row>
    <row r="31" spans="1:16" s="7" customFormat="1" ht="3" customHeight="1" x14ac:dyDescent="0.3">
      <c r="A31" s="6"/>
      <c r="B31" s="6"/>
      <c r="C31" s="6"/>
      <c r="D31" s="6"/>
      <c r="E31" s="32"/>
      <c r="F31" s="6"/>
      <c r="G31" s="6"/>
      <c r="H31" s="6"/>
      <c r="I31" s="6"/>
      <c r="J31" s="6"/>
      <c r="K31" s="6"/>
      <c r="L31" s="6"/>
      <c r="M31" s="6"/>
      <c r="N31" s="8"/>
      <c r="O31" s="10"/>
      <c r="P31" s="10"/>
    </row>
    <row r="32" spans="1:16" s="7" customFormat="1" ht="17.25" x14ac:dyDescent="0.3">
      <c r="A32" s="6"/>
      <c r="B32" s="33" t="s">
        <v>57</v>
      </c>
      <c r="C32" s="34" t="s">
        <v>58</v>
      </c>
      <c r="H32" s="35" t="s">
        <v>32</v>
      </c>
      <c r="I32" s="34" t="s">
        <v>59</v>
      </c>
      <c r="N32" s="6"/>
      <c r="O32" s="6"/>
      <c r="P32" s="6"/>
    </row>
    <row r="33" spans="2:16" s="7" customFormat="1" ht="17.25" x14ac:dyDescent="0.3">
      <c r="B33" s="5" t="s">
        <v>60</v>
      </c>
      <c r="C33" s="7" t="s">
        <v>61</v>
      </c>
      <c r="H33" s="7" t="s">
        <v>62</v>
      </c>
      <c r="I33" s="7" t="s">
        <v>63</v>
      </c>
      <c r="N33" s="6"/>
      <c r="O33" s="6"/>
      <c r="P33" s="6"/>
    </row>
    <row r="34" spans="2:16" ht="18" customHeight="1" x14ac:dyDescent="0.3">
      <c r="B34" s="5"/>
      <c r="C34" s="5"/>
      <c r="D34" s="5"/>
      <c r="E34" s="7"/>
      <c r="F34" s="7"/>
      <c r="G34" s="7"/>
      <c r="J34" s="7"/>
      <c r="K34" s="7"/>
    </row>
    <row r="35" spans="2:16" x14ac:dyDescent="0.3">
      <c r="P35" s="4" t="s">
        <v>67</v>
      </c>
    </row>
  </sheetData>
  <mergeCells count="22">
    <mergeCell ref="O12:P12"/>
    <mergeCell ref="O18:P18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1:D11"/>
    <mergeCell ref="A4:D9"/>
    <mergeCell ref="E7:F7"/>
    <mergeCell ref="E4:F4"/>
    <mergeCell ref="E6:F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2018-09-03T04:40:10Z</cp:lastPrinted>
  <dcterms:created xsi:type="dcterms:W3CDTF">1997-06-13T10:07:54Z</dcterms:created>
  <dcterms:modified xsi:type="dcterms:W3CDTF">2019-01-03T15:23:47Z</dcterms:modified>
</cp:coreProperties>
</file>