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240" yWindow="135" windowWidth="14880" windowHeight="8700"/>
  </bookViews>
  <sheets>
    <sheet name="ตารางที่ 12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K19" i="1" l="1"/>
  <c r="K21" i="1"/>
  <c r="K23" i="1"/>
  <c r="K24" i="1"/>
  <c r="K18" i="1"/>
  <c r="H21" i="1"/>
  <c r="H25" i="1"/>
  <c r="C19" i="1"/>
  <c r="C20" i="1"/>
  <c r="C21" i="1"/>
  <c r="C23" i="1"/>
  <c r="C24" i="1"/>
  <c r="C18" i="1"/>
  <c r="F21" i="1"/>
  <c r="G21" i="1"/>
  <c r="F24" i="1"/>
  <c r="G24" i="1"/>
  <c r="F25" i="1"/>
  <c r="G25" i="1"/>
  <c r="G20" i="1"/>
  <c r="F20" i="1"/>
  <c r="B19" i="1"/>
  <c r="D19" i="1"/>
  <c r="J19" i="1"/>
  <c r="L19" i="1"/>
  <c r="B20" i="1"/>
  <c r="B21" i="1"/>
  <c r="D21" i="1"/>
  <c r="J21" i="1"/>
  <c r="L21" i="1"/>
  <c r="B22" i="1"/>
  <c r="D22" i="1"/>
  <c r="J22" i="1"/>
  <c r="L22" i="1"/>
  <c r="B23" i="1"/>
  <c r="D23" i="1"/>
  <c r="J23" i="1"/>
  <c r="L23" i="1"/>
  <c r="B24" i="1"/>
  <c r="D24" i="1"/>
  <c r="J24" i="1"/>
  <c r="L24" i="1"/>
  <c r="B25" i="1"/>
  <c r="D25" i="1"/>
  <c r="J25" i="1"/>
  <c r="L25" i="1"/>
  <c r="B18" i="1" l="1"/>
  <c r="B17" i="1" l="1"/>
  <c r="L18" i="1"/>
  <c r="J18" i="1"/>
  <c r="D18" i="1"/>
  <c r="L17" i="1" l="1"/>
  <c r="F17" i="1"/>
  <c r="K17" i="1"/>
  <c r="G17" i="1"/>
  <c r="J17" i="1"/>
  <c r="H17" i="1"/>
  <c r="D17" i="1"/>
  <c r="C17" i="1"/>
</calcChain>
</file>

<file path=xl/sharedStrings.xml><?xml version="1.0" encoding="utf-8"?>
<sst xmlns="http://schemas.openxmlformats.org/spreadsheetml/2006/main" count="81" uniqueCount="23">
  <si>
    <t>ยอดรวม</t>
  </si>
  <si>
    <t xml:space="preserve">    สถานที่ทำงานไม่สะอาด</t>
  </si>
  <si>
    <t xml:space="preserve">    อิริยาบทในการทำงาน</t>
  </si>
  <si>
    <t xml:space="preserve">    ฝุ่นละออง ควัน กลิ่น</t>
  </si>
  <si>
    <t xml:space="preserve">    แสงสว่างไม่เพียงพอ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</si>
  <si>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</si>
  <si>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</si>
  <si>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</si>
  <si>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</si>
  <si>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</si>
  <si>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</si>
  <si>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</si>
  <si>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</si>
  <si>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</si>
  <si>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 xml:space="preserve">    สถานที่ทำงานอากาสไม่ถ่ายเท</t>
  </si>
  <si>
    <t>-</t>
  </si>
  <si>
    <t xml:space="preserve">    ไม่ทราบ</t>
  </si>
  <si>
    <t>จำนวน (คน)</t>
  </si>
  <si>
    <t xml:space="preserve">    สถานที่ทำงานคับแคบ</t>
  </si>
  <si>
    <t>ตารางที่ 12  จำนวนและร้อยละผู้มีงานทำที่อยู่ในแรงงานในระบบและนอกระบบ  จำแนกตามปัญหา</t>
  </si>
  <si>
    <t xml:space="preserve">    เสียงดัง</t>
  </si>
  <si>
    <t xml:space="preserve">               จากสภาพแวดล้อมในการทำงาน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</si>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</sst>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0" xfId="1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Alignment="1"/>
    <xf numFmtId="3" fontId="10" fillId="0" borderId="0" xfId="0" applyNumberFormat="1" applyFont="1" applyAlignment="1"/>
    <xf numFmtId="188" fontId="8" fillId="0" borderId="0" xfId="0" applyNumberFormat="1" applyFont="1" applyBorder="1" applyAlignment="1"/>
    <xf numFmtId="188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80" zoomScaleNormal="80" zoomScaleSheetLayoutView="100" workbookViewId="0">
      <selection activeCell="O13" sqref="O13"/>
    </sheetView>
  </sheetViews>
  <sheetFormatPr defaultColWidth="9" defaultRowHeight="24" customHeight="1"/>
  <cols>
    <col min="1" max="1" width="24.6328125" style="5" customWidth="1"/>
    <col min="2" max="2" width="6.36328125" style="5" customWidth="1"/>
    <col min="3" max="4" width="6.26953125" style="5" bestFit="1" customWidth="1"/>
    <col min="5" max="5" width="0.453125" style="5" customWidth="1"/>
    <col min="6" max="6" width="5.6328125" style="5" bestFit="1" customWidth="1"/>
    <col min="7" max="7" width="6.08984375" style="5" customWidth="1"/>
    <col min="8" max="8" width="6.26953125" style="5" customWidth="1"/>
    <col min="9" max="9" width="0.453125" style="5" customWidth="1"/>
    <col min="10" max="11" width="6.26953125" style="5" bestFit="1" customWidth="1"/>
    <col min="12" max="12" width="6.90625" style="5" customWidth="1"/>
    <col min="13" max="13" width="9" style="6"/>
    <col min="14" max="16384" width="9" style="5"/>
  </cols>
  <sheetData>
    <row r="1" spans="1:13" ht="24" customHeight="1">
      <c r="A1" s="3" t="s">
        <v>19</v>
      </c>
      <c r="B1" s="4"/>
      <c r="C1" s="4"/>
      <c r="D1" s="4"/>
      <c r="E1" s="4"/>
      <c r="F1" s="4"/>
      <c r="G1" s="4"/>
      <c r="H1" s="4"/>
      <c r="I1" s="4"/>
      <c r="M1" s="1"/>
    </row>
    <row r="2" spans="1:13" ht="24" customHeight="1">
      <c r="A2" s="3" t="s">
        <v>21</v>
      </c>
      <c r="M2" s="1"/>
    </row>
    <row r="3" spans="1:13" ht="6" customHeight="1">
      <c r="A3" s="3"/>
      <c r="M3" s="1"/>
    </row>
    <row r="4" spans="1:13" s="4" customFormat="1" ht="24" customHeight="1">
      <c r="A4" s="26" t="s">
        <v>13</v>
      </c>
      <c r="B4" s="26" t="s">
        <v>5</v>
      </c>
      <c r="C4" s="26"/>
      <c r="D4" s="26"/>
      <c r="E4" s="9"/>
      <c r="F4" s="26" t="s">
        <v>9</v>
      </c>
      <c r="G4" s="26"/>
      <c r="H4" s="26"/>
      <c r="I4" s="9"/>
      <c r="J4" s="26" t="s">
        <v>12</v>
      </c>
      <c r="K4" s="26"/>
      <c r="L4" s="26"/>
      <c r="M4" s="1"/>
    </row>
    <row r="5" spans="1:13" s="4" customFormat="1" ht="24" customHeight="1">
      <c r="A5" s="26"/>
      <c r="B5" s="14" t="s">
        <v>5</v>
      </c>
      <c r="C5" s="14" t="s">
        <v>6</v>
      </c>
      <c r="D5" s="14" t="s">
        <v>7</v>
      </c>
      <c r="E5" s="15"/>
      <c r="F5" s="14" t="s">
        <v>5</v>
      </c>
      <c r="G5" s="14" t="s">
        <v>10</v>
      </c>
      <c r="H5" s="14" t="s">
        <v>11</v>
      </c>
      <c r="I5" s="15"/>
      <c r="J5" s="14" t="s">
        <v>5</v>
      </c>
      <c r="K5" s="14" t="s">
        <v>10</v>
      </c>
      <c r="L5" s="14" t="s">
        <v>11</v>
      </c>
      <c r="M5" s="1"/>
    </row>
    <row r="6" spans="1:13" s="4" customFormat="1" ht="24" customHeight="1">
      <c r="A6" s="10"/>
      <c r="B6" s="27" t="s">
        <v>17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1"/>
    </row>
    <row r="7" spans="1:13" s="4" customFormat="1" ht="24" customHeight="1">
      <c r="A7" s="16" t="s">
        <v>0</v>
      </c>
      <c r="B7" s="11">
        <v>25591.43099999999</v>
      </c>
      <c r="C7" s="11">
        <v>14673.750700000001</v>
      </c>
      <c r="D7" s="11">
        <v>10917.680299999996</v>
      </c>
      <c r="E7" s="11"/>
      <c r="F7" s="11">
        <v>1894.5157999999999</v>
      </c>
      <c r="G7" s="11">
        <v>1127.1226999999999</v>
      </c>
      <c r="H7" s="11">
        <v>767.3931</v>
      </c>
      <c r="I7" s="11"/>
      <c r="J7" s="11">
        <v>23696.915199999985</v>
      </c>
      <c r="K7" s="11">
        <v>13546.628000000004</v>
      </c>
      <c r="L7" s="11">
        <v>10150.287199999997</v>
      </c>
      <c r="M7" s="1"/>
    </row>
    <row r="8" spans="1:13" s="4" customFormat="1" ht="24" customHeight="1">
      <c r="A8" s="17" t="s">
        <v>18</v>
      </c>
      <c r="B8" s="12">
        <v>242.82229999999998</v>
      </c>
      <c r="C8" s="12">
        <v>96.064700000000002</v>
      </c>
      <c r="D8" s="12">
        <v>146.7576</v>
      </c>
      <c r="E8" s="18"/>
      <c r="F8" s="12" t="s">
        <v>15</v>
      </c>
      <c r="G8" s="12" t="s">
        <v>15</v>
      </c>
      <c r="H8" s="12" t="s">
        <v>15</v>
      </c>
      <c r="I8" s="18"/>
      <c r="J8" s="12">
        <v>242.82229999999998</v>
      </c>
      <c r="K8" s="12">
        <v>96.064700000000002</v>
      </c>
      <c r="L8" s="12">
        <v>146.7576</v>
      </c>
      <c r="M8" s="1"/>
    </row>
    <row r="9" spans="1:13" ht="24" customHeight="1">
      <c r="A9" s="19" t="s">
        <v>1</v>
      </c>
      <c r="B9" s="12">
        <v>994.14980000000003</v>
      </c>
      <c r="C9" s="12">
        <v>484.36680000000001</v>
      </c>
      <c r="D9" s="12">
        <v>509.78299999999996</v>
      </c>
      <c r="E9" s="12"/>
      <c r="F9" s="12" t="s">
        <v>15</v>
      </c>
      <c r="G9" s="12" t="s">
        <v>15</v>
      </c>
      <c r="H9" s="12" t="s">
        <v>15</v>
      </c>
      <c r="I9" s="18"/>
      <c r="J9" s="12">
        <v>994.14980000000003</v>
      </c>
      <c r="K9" s="12">
        <v>484.36680000000001</v>
      </c>
      <c r="L9" s="12">
        <v>509.78299999999996</v>
      </c>
      <c r="M9" s="1"/>
    </row>
    <row r="10" spans="1:13" ht="24" customHeight="1">
      <c r="A10" s="19" t="s">
        <v>14</v>
      </c>
      <c r="B10" s="12">
        <v>266.02179999999998</v>
      </c>
      <c r="C10" s="12">
        <v>266.02179999999998</v>
      </c>
      <c r="D10" s="12" t="s">
        <v>15</v>
      </c>
      <c r="E10" s="12"/>
      <c r="F10" s="12">
        <v>266.02179999999998</v>
      </c>
      <c r="G10" s="12">
        <v>266.02179999999998</v>
      </c>
      <c r="H10" s="12" t="s">
        <v>15</v>
      </c>
      <c r="I10" s="18"/>
      <c r="J10" s="12" t="s">
        <v>15</v>
      </c>
      <c r="K10" s="12" t="s">
        <v>15</v>
      </c>
      <c r="L10" s="12" t="s">
        <v>15</v>
      </c>
      <c r="M10" s="1"/>
    </row>
    <row r="11" spans="1:13" ht="24" customHeight="1">
      <c r="A11" s="19" t="s">
        <v>2</v>
      </c>
      <c r="B11" s="12">
        <v>19363.875899999988</v>
      </c>
      <c r="C11" s="12">
        <v>11871.316600000002</v>
      </c>
      <c r="D11" s="12">
        <v>7492.5593000000017</v>
      </c>
      <c r="E11" s="12"/>
      <c r="F11" s="12">
        <v>1148.2117999999998</v>
      </c>
      <c r="G11" s="12">
        <v>697.05499999999984</v>
      </c>
      <c r="H11" s="12">
        <v>451.15679999999998</v>
      </c>
      <c r="I11" s="18"/>
      <c r="J11" s="12">
        <v>18215.664099999991</v>
      </c>
      <c r="K11" s="12">
        <v>11174.261600000005</v>
      </c>
      <c r="L11" s="12">
        <v>7041.4025000000001</v>
      </c>
      <c r="M11" s="1"/>
    </row>
    <row r="12" spans="1:13" ht="24" customHeight="1">
      <c r="A12" s="19" t="s">
        <v>3</v>
      </c>
      <c r="B12" s="12">
        <v>941.6653</v>
      </c>
      <c r="C12" s="12" t="s">
        <v>15</v>
      </c>
      <c r="D12" s="12">
        <v>941.6653</v>
      </c>
      <c r="E12" s="12"/>
      <c r="F12" s="12" t="s">
        <v>15</v>
      </c>
      <c r="G12" s="12" t="s">
        <v>15</v>
      </c>
      <c r="H12" s="12" t="s">
        <v>15</v>
      </c>
      <c r="I12" s="18"/>
      <c r="J12" s="12">
        <v>941.6653</v>
      </c>
      <c r="K12" s="12" t="s">
        <v>15</v>
      </c>
      <c r="L12" s="12">
        <v>941.6653</v>
      </c>
      <c r="M12" s="2"/>
    </row>
    <row r="13" spans="1:13" ht="24" customHeight="1">
      <c r="A13" s="19" t="s">
        <v>20</v>
      </c>
      <c r="B13" s="12">
        <v>326.55689999999998</v>
      </c>
      <c r="C13" s="12">
        <v>202.4547</v>
      </c>
      <c r="D13" s="12">
        <v>124.1022</v>
      </c>
      <c r="E13" s="12"/>
      <c r="F13" s="12" t="s">
        <v>15</v>
      </c>
      <c r="G13" s="12" t="s">
        <v>15</v>
      </c>
      <c r="H13" s="12" t="s">
        <v>15</v>
      </c>
      <c r="I13" s="18"/>
      <c r="J13" s="12">
        <v>326.55689999999998</v>
      </c>
      <c r="K13" s="12">
        <v>202.4547</v>
      </c>
      <c r="L13" s="12">
        <v>124.1022</v>
      </c>
      <c r="M13" s="2"/>
    </row>
    <row r="14" spans="1:13" ht="24" customHeight="1">
      <c r="A14" s="19" t="s">
        <v>4</v>
      </c>
      <c r="B14" s="12">
        <v>3019.0949000000005</v>
      </c>
      <c r="C14" s="12">
        <v>1753.5261000000003</v>
      </c>
      <c r="D14" s="12">
        <v>1265.5687999999998</v>
      </c>
      <c r="E14" s="12"/>
      <c r="F14" s="12">
        <v>164.04589999999999</v>
      </c>
      <c r="G14" s="12">
        <v>164.04589999999999</v>
      </c>
      <c r="H14" s="12" t="s">
        <v>15</v>
      </c>
      <c r="I14" s="18"/>
      <c r="J14" s="12">
        <v>2855.0490000000004</v>
      </c>
      <c r="K14" s="12">
        <v>1589.4802000000002</v>
      </c>
      <c r="L14" s="12">
        <v>1265.5687999999998</v>
      </c>
      <c r="M14" s="7"/>
    </row>
    <row r="15" spans="1:13" ht="24" customHeight="1">
      <c r="A15" s="19" t="s">
        <v>16</v>
      </c>
      <c r="B15" s="20">
        <v>437.2441</v>
      </c>
      <c r="C15" s="28" t="s">
        <v>15</v>
      </c>
      <c r="D15" s="20">
        <v>437.2441</v>
      </c>
      <c r="E15" s="20"/>
      <c r="F15" s="12">
        <v>316.23630000000003</v>
      </c>
      <c r="G15" s="12" t="s">
        <v>15</v>
      </c>
      <c r="H15" s="12">
        <v>316.23630000000003</v>
      </c>
      <c r="I15" s="20"/>
      <c r="J15" s="20">
        <v>121.0078</v>
      </c>
      <c r="K15" s="12" t="s">
        <v>15</v>
      </c>
      <c r="L15" s="20">
        <v>121.0078</v>
      </c>
    </row>
    <row r="16" spans="1:13" ht="24" customHeight="1">
      <c r="A16" s="13"/>
      <c r="B16" s="25" t="s">
        <v>8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24" customHeight="1">
      <c r="A17" s="16" t="s">
        <v>0</v>
      </c>
      <c r="B17" s="21">
        <f>SUM(B18:B25)</f>
        <v>100</v>
      </c>
      <c r="C17" s="21">
        <f>SUM(C18:C25)</f>
        <v>100</v>
      </c>
      <c r="D17" s="21">
        <f>SUM(D18:D25)</f>
        <v>100.00000000000004</v>
      </c>
      <c r="E17" s="21"/>
      <c r="F17" s="21">
        <f>SUM(F18:F25)</f>
        <v>100</v>
      </c>
      <c r="G17" s="21" t="e">
        <f>SUM(G18:G25)</f>
        <v>#VALUE!</v>
      </c>
      <c r="H17" s="21">
        <f>SUM(H18:H25)</f>
        <v>100</v>
      </c>
      <c r="I17" s="21"/>
      <c r="J17" s="21">
        <f>SUM(J18:J25)</f>
        <v>100.00000000000003</v>
      </c>
      <c r="K17" s="21">
        <f>SUM(K18:K25)</f>
        <v>100.00000000000001</v>
      </c>
      <c r="L17" s="21">
        <f>SUM(L18:L25)</f>
        <v>100.00000000000001</v>
      </c>
    </row>
    <row r="18" spans="1:12" ht="24" customHeight="1">
      <c r="A18" s="17" t="s">
        <v>18</v>
      </c>
      <c r="B18" s="22">
        <f>B8*100/$B$7</f>
        <v>0.94884221206700048</v>
      </c>
      <c r="C18" s="22">
        <f>C8*100/$C$7</f>
        <v>0.65467038362591234</v>
      </c>
      <c r="D18" s="22">
        <f>D8*100/$D$7</f>
        <v>1.3442196141244405</v>
      </c>
      <c r="E18" s="22"/>
      <c r="F18" s="22" t="s">
        <v>15</v>
      </c>
      <c r="G18" s="22" t="s">
        <v>15</v>
      </c>
      <c r="H18" s="22" t="s">
        <v>15</v>
      </c>
      <c r="I18" s="22"/>
      <c r="J18" s="22">
        <f>J8*100/$J$7</f>
        <v>1.0247000419700205</v>
      </c>
      <c r="K18" s="22">
        <f>K8*100/$K$7</f>
        <v>0.7091410497136259</v>
      </c>
      <c r="L18" s="22">
        <f>L8*100/$L$7</f>
        <v>1.4458467736755276</v>
      </c>
    </row>
    <row r="19" spans="1:12" ht="24" customHeight="1">
      <c r="A19" s="19" t="s">
        <v>1</v>
      </c>
      <c r="B19" s="22">
        <f t="shared" ref="B19:B25" si="0">B9*100/$B$7</f>
        <v>3.8846979678471296</v>
      </c>
      <c r="C19" s="22">
        <f t="shared" ref="C19:C24" si="1">C9*100/$C$7</f>
        <v>3.3009065637185726</v>
      </c>
      <c r="D19" s="22">
        <f t="shared" ref="D19:D25" si="2">D9*100/$D$7</f>
        <v>4.6693343823229565</v>
      </c>
      <c r="E19" s="22"/>
      <c r="F19" s="22" t="s">
        <v>15</v>
      </c>
      <c r="G19" s="22" t="s">
        <v>15</v>
      </c>
      <c r="H19" s="22" t="s">
        <v>15</v>
      </c>
      <c r="I19" s="22"/>
      <c r="J19" s="22">
        <f t="shared" ref="J19:J25" si="3">J9*100/$J$7</f>
        <v>4.1952709523980598</v>
      </c>
      <c r="K19" s="22">
        <f t="shared" ref="K19:K24" si="4">K9*100/$K$7</f>
        <v>3.5755525286440277</v>
      </c>
      <c r="L19" s="22">
        <f t="shared" ref="L19:L25" si="5">L9*100/$L$7</f>
        <v>5.0223505005848512</v>
      </c>
    </row>
    <row r="20" spans="1:12" ht="24" customHeight="1">
      <c r="A20" s="19" t="s">
        <v>14</v>
      </c>
      <c r="B20" s="22">
        <f t="shared" si="0"/>
        <v>1.0394956030399398</v>
      </c>
      <c r="C20" s="22">
        <f t="shared" si="1"/>
        <v>1.8129093606585533</v>
      </c>
      <c r="D20" s="22" t="s">
        <v>15</v>
      </c>
      <c r="E20" s="22"/>
      <c r="F20" s="22">
        <f>SUM(F10*100)/$F$7</f>
        <v>14.04167756215071</v>
      </c>
      <c r="G20" s="22">
        <f>G10*100/$G$7</f>
        <v>23.601849204172716</v>
      </c>
      <c r="H20" s="22" t="s">
        <v>15</v>
      </c>
      <c r="I20" s="22"/>
      <c r="J20" s="22" t="s">
        <v>15</v>
      </c>
      <c r="K20" s="22" t="s">
        <v>15</v>
      </c>
      <c r="L20" s="22" t="s">
        <v>15</v>
      </c>
    </row>
    <row r="21" spans="1:12" ht="24" customHeight="1">
      <c r="A21" s="19" t="s">
        <v>2</v>
      </c>
      <c r="B21" s="22">
        <f t="shared" si="0"/>
        <v>75.665467476203247</v>
      </c>
      <c r="C21" s="22">
        <f t="shared" si="1"/>
        <v>80.901719285717462</v>
      </c>
      <c r="D21" s="22">
        <f t="shared" si="2"/>
        <v>68.627758773995282</v>
      </c>
      <c r="E21" s="22"/>
      <c r="F21" s="22">
        <f t="shared" ref="F21:F25" si="6">SUM(F11*100)/$F$7</f>
        <v>60.607137718249689</v>
      </c>
      <c r="G21" s="22">
        <f t="shared" ref="G21:G25" si="7">G11*100/$G$7</f>
        <v>61.843754899089504</v>
      </c>
      <c r="H21" s="22">
        <f t="shared" ref="H21:H25" si="8">H11*100/$H$7</f>
        <v>58.790833537596313</v>
      </c>
      <c r="I21" s="22"/>
      <c r="J21" s="22">
        <f t="shared" si="3"/>
        <v>76.869347534315352</v>
      </c>
      <c r="K21" s="22">
        <f t="shared" si="4"/>
        <v>82.487402769161463</v>
      </c>
      <c r="L21" s="22">
        <f t="shared" si="5"/>
        <v>69.371460740539462</v>
      </c>
    </row>
    <row r="22" spans="1:12" ht="24" customHeight="1">
      <c r="A22" s="19" t="s">
        <v>3</v>
      </c>
      <c r="B22" s="22">
        <f t="shared" si="0"/>
        <v>3.6796117419147074</v>
      </c>
      <c r="C22" s="22" t="s">
        <v>15</v>
      </c>
      <c r="D22" s="22">
        <f t="shared" si="2"/>
        <v>8.6251408186041161</v>
      </c>
      <c r="E22" s="22"/>
      <c r="F22" s="22" t="s">
        <v>15</v>
      </c>
      <c r="G22" s="22" t="s">
        <v>15</v>
      </c>
      <c r="H22" s="22" t="s">
        <v>15</v>
      </c>
      <c r="I22" s="22"/>
      <c r="J22" s="22">
        <f t="shared" si="3"/>
        <v>3.9737885376743072</v>
      </c>
      <c r="K22" s="22" t="s">
        <v>15</v>
      </c>
      <c r="L22" s="22">
        <f t="shared" si="5"/>
        <v>9.2772281359684108</v>
      </c>
    </row>
    <row r="23" spans="1:12" ht="24" customHeight="1">
      <c r="A23" s="19" t="s">
        <v>20</v>
      </c>
      <c r="B23" s="22">
        <f t="shared" si="0"/>
        <v>1.2760400151128717</v>
      </c>
      <c r="C23" s="22">
        <f t="shared" si="1"/>
        <v>1.3797065531445891</v>
      </c>
      <c r="D23" s="22">
        <f t="shared" si="2"/>
        <v>1.136708500247988</v>
      </c>
      <c r="E23" s="22"/>
      <c r="F23" s="22" t="s">
        <v>15</v>
      </c>
      <c r="G23" s="22" t="s">
        <v>15</v>
      </c>
      <c r="H23" s="22" t="s">
        <v>15</v>
      </c>
      <c r="I23" s="22"/>
      <c r="J23" s="22">
        <f t="shared" si="3"/>
        <v>1.3780565834999494</v>
      </c>
      <c r="K23" s="22">
        <f t="shared" si="4"/>
        <v>1.4945025433635584</v>
      </c>
      <c r="L23" s="22">
        <f t="shared" si="5"/>
        <v>1.2226471779044836</v>
      </c>
    </row>
    <row r="24" spans="1:12" ht="24" customHeight="1">
      <c r="A24" s="23" t="s">
        <v>4</v>
      </c>
      <c r="B24" s="22">
        <f t="shared" si="0"/>
        <v>11.797288318890811</v>
      </c>
      <c r="C24" s="22">
        <f t="shared" si="1"/>
        <v>11.950087853134919</v>
      </c>
      <c r="D24" s="22">
        <f t="shared" si="2"/>
        <v>11.591920309298672</v>
      </c>
      <c r="E24" s="22"/>
      <c r="F24" s="22">
        <f t="shared" si="6"/>
        <v>8.6589882227427193</v>
      </c>
      <c r="G24" s="22">
        <f t="shared" si="7"/>
        <v>14.554395896737775</v>
      </c>
      <c r="H24" s="22" t="s">
        <v>15</v>
      </c>
      <c r="I24" s="22"/>
      <c r="J24" s="22">
        <f t="shared" si="3"/>
        <v>12.048188449440044</v>
      </c>
      <c r="K24" s="22">
        <f t="shared" si="4"/>
        <v>11.733401109117336</v>
      </c>
      <c r="L24" s="22">
        <f t="shared" si="5"/>
        <v>12.468305330316172</v>
      </c>
    </row>
    <row r="25" spans="1:12" ht="24" customHeight="1">
      <c r="A25" s="23" t="s">
        <v>16</v>
      </c>
      <c r="B25" s="22">
        <f t="shared" si="0"/>
        <v>1.7085566649242874</v>
      </c>
      <c r="C25" s="22" t="s">
        <v>15</v>
      </c>
      <c r="D25" s="22">
        <f t="shared" si="2"/>
        <v>4.0049176014065937</v>
      </c>
      <c r="E25" s="22"/>
      <c r="F25" s="22">
        <f t="shared" si="6"/>
        <v>16.692196496856877</v>
      </c>
      <c r="G25" s="22" t="e">
        <f t="shared" si="7"/>
        <v>#VALUE!</v>
      </c>
      <c r="H25" s="22">
        <f t="shared" si="8"/>
        <v>41.209166462403694</v>
      </c>
      <c r="I25" s="22"/>
      <c r="J25" s="22">
        <f t="shared" si="3"/>
        <v>0.5106479007022825</v>
      </c>
      <c r="K25" s="22" t="s">
        <v>15</v>
      </c>
      <c r="L25" s="22">
        <f t="shared" si="5"/>
        <v>1.1921613410111198</v>
      </c>
    </row>
    <row r="26" spans="1:12" ht="6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6" customHeight="1"/>
    <row r="28" spans="1:12" ht="24" customHeight="1">
      <c r="A28" s="24" t="s">
        <v>22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</sheetData>
  <mergeCells count="7">
    <mergeCell ref="A28:L28"/>
    <mergeCell ref="B16:L16"/>
    <mergeCell ref="A4:A5"/>
    <mergeCell ref="B4:D4"/>
    <mergeCell ref="F4:H4"/>
    <mergeCell ref="J4:L4"/>
    <mergeCell ref="B6:L6"/>
  </mergeCells>
  <phoneticPr fontId="1" type="noConversion"/>
  <pageMargins left="0.98425196850393704" right="0.70866141732283472" top="0.98425196850393704" bottom="0.78740157480314965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2017-08-31T02:32:34Z</cp:lastPrinted>
  <dcterms:created xsi:type="dcterms:W3CDTF">2007-01-27T02:16:39Z</dcterms:created>
  <dcterms:modified xsi:type="dcterms:W3CDTF">2018-12-14T07:12:56Z</dcterms:modified>
</cp:coreProperties>
</file>