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/>
  <mc:AlternateContent xmlns:mc="http://schemas.openxmlformats.org/markup-compatibility/2006">
    <mc:Choice Requires="x15">
      <x15ac:absPath xmlns:x15ac="http://schemas.microsoft.com/office/spreadsheetml/2010/11/ac" url="D:\00 - โชติวัฒน์\23 - รายงานสรง\2565\ไตรมาส 2.65\"/>
    </mc:Choice>
  </mc:AlternateContent>
  <xr:revisionPtr revIDLastSave="0" documentId="13_ncr:1_{EAFEE699-A8C2-4610-A3D3-D861C77A2EB5}" xr6:coauthVersionLast="36" xr6:coauthVersionMax="47" xr10:uidLastSave="{00000000-0000-0000-0000-000000000000}"/>
  <bookViews>
    <workbookView xWindow="0" yWindow="0" windowWidth="20490" windowHeight="7290" xr2:uid="{00000000-000D-0000-FFFF-FFFF00000000}"/>
  </bookViews>
  <sheets>
    <sheet name="Sheet2" sheetId="3" r:id="rId1"/>
    <sheet name="Sheet1" sheetId="4" r:id="rId2"/>
  </sheets>
  <definedNames>
    <definedName name="_xlnm.Print_Area" localSheetId="0">Sheet2!$A$1:$D$24</definedName>
  </definedNames>
  <calcPr calcId="191029"/>
</workbook>
</file>

<file path=xl/calcChain.xml><?xml version="1.0" encoding="utf-8"?>
<calcChain xmlns="http://schemas.openxmlformats.org/spreadsheetml/2006/main">
  <c r="B16" i="4" l="1"/>
  <c r="C16" i="4"/>
  <c r="G16" i="4" s="1"/>
  <c r="G15" i="4" s="1"/>
  <c r="D16" i="4"/>
  <c r="B17" i="4"/>
  <c r="C17" i="4"/>
  <c r="D17" i="4"/>
  <c r="B18" i="4"/>
  <c r="C18" i="4"/>
  <c r="D18" i="4"/>
  <c r="B19" i="4"/>
  <c r="F19" i="4" s="1"/>
  <c r="C19" i="4"/>
  <c r="D19" i="4"/>
  <c r="B20" i="4"/>
  <c r="C20" i="4"/>
  <c r="D20" i="4"/>
  <c r="H20" i="4" s="1"/>
  <c r="B21" i="4"/>
  <c r="C21" i="4"/>
  <c r="G21" i="4" s="1"/>
  <c r="D21" i="4"/>
  <c r="H21" i="4" s="1"/>
  <c r="B22" i="4"/>
  <c r="C22" i="4"/>
  <c r="D22" i="4"/>
  <c r="B23" i="4"/>
  <c r="C23" i="4"/>
  <c r="D23" i="4"/>
  <c r="B15" i="4"/>
  <c r="C15" i="4"/>
  <c r="F17" i="4"/>
  <c r="F18" i="4"/>
  <c r="F20" i="4"/>
  <c r="F21" i="4"/>
  <c r="F22" i="4"/>
  <c r="F23" i="4"/>
  <c r="G17" i="4"/>
  <c r="H17" i="4"/>
  <c r="G18" i="4"/>
  <c r="H18" i="4"/>
  <c r="G19" i="4"/>
  <c r="H19" i="4"/>
  <c r="G22" i="4"/>
  <c r="H22" i="4"/>
  <c r="G23" i="4"/>
  <c r="H23" i="4"/>
  <c r="H16" i="4"/>
  <c r="B5" i="4"/>
  <c r="D15" i="4"/>
  <c r="D5" i="4"/>
  <c r="C5" i="4"/>
  <c r="B7" i="4"/>
  <c r="B8" i="4"/>
  <c r="B9" i="4"/>
  <c r="B10" i="4"/>
  <c r="B11" i="4"/>
  <c r="B12" i="4"/>
  <c r="B13" i="4"/>
  <c r="B6" i="4"/>
  <c r="C7" i="4"/>
  <c r="D7" i="4"/>
  <c r="C8" i="4"/>
  <c r="D8" i="4"/>
  <c r="C9" i="4"/>
  <c r="D9" i="4"/>
  <c r="C10" i="4"/>
  <c r="D10" i="4"/>
  <c r="C11" i="4"/>
  <c r="C12" i="4"/>
  <c r="D12" i="4"/>
  <c r="C13" i="4"/>
  <c r="D13" i="4"/>
  <c r="D6" i="4"/>
  <c r="C6" i="4"/>
  <c r="H15" i="4" l="1"/>
  <c r="F15" i="4"/>
</calcChain>
</file>

<file path=xl/sharedStrings.xml><?xml version="1.0" encoding="utf-8"?>
<sst xmlns="http://schemas.openxmlformats.org/spreadsheetml/2006/main" count="52" uniqueCount="17">
  <si>
    <t>ชั่วโมงการทำงาน</t>
  </si>
  <si>
    <t>รวม</t>
  </si>
  <si>
    <t>ชาย</t>
  </si>
  <si>
    <t>หญิง</t>
  </si>
  <si>
    <t>ยอดรวม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</si>
  <si>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</si>
  <si>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</si>
  <si>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</si>
  <si>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</si>
  <si>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</si>
  <si>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</si>
  <si>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</si>
  <si>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</si>
  <si>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</si>
  <si>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  ผู้ไม่ได้ทำงานในสัปดาห์แห่งการสำรวจ แต่มีงานประจำ</t>
  </si>
  <si>
    <t>ร้อยละ</t>
  </si>
  <si>
    <t>จำนวน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</si>
</sst>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  <numFmt numFmtId="190" formatCode="_-* #,##0.00_-;\-* #,##0.00_-;_-* &quot;-&quot;_-;_-@_-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7" fontId="1" fillId="0" borderId="4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7" fontId="6" fillId="0" borderId="0" xfId="0" applyNumberFormat="1" applyFont="1"/>
    <xf numFmtId="188" fontId="2" fillId="0" borderId="0" xfId="13" applyNumberFormat="1" applyFont="1"/>
    <xf numFmtId="188" fontId="1" fillId="0" borderId="0" xfId="13" applyNumberFormat="1" applyFont="1"/>
    <xf numFmtId="187" fontId="0" fillId="0" borderId="0" xfId="0" applyNumberFormat="1"/>
    <xf numFmtId="188" fontId="4" fillId="0" borderId="0" xfId="13" applyNumberFormat="1" applyFont="1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" fontId="0" fillId="0" borderId="0" xfId="0" applyNumberFormat="1"/>
    <xf numFmtId="188" fontId="0" fillId="0" borderId="0" xfId="0" applyNumberFormat="1"/>
    <xf numFmtId="2" fontId="0" fillId="0" borderId="0" xfId="0" applyNumberFormat="1"/>
    <xf numFmtId="190" fontId="1" fillId="0" borderId="0" xfId="0" applyNumberFormat="1" applyFont="1" applyAlignment="1">
      <alignment horizontal="right" vertical="center"/>
    </xf>
    <xf numFmtId="190" fontId="1" fillId="0" borderId="4" xfId="0" applyNumberFormat="1" applyFont="1" applyBorder="1" applyAlignment="1">
      <alignment horizontal="right"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จุลภาค" xfId="13" builtinId="3"/>
    <cellStyle name="ปกติ" xfId="0" builtinId="0"/>
    <cellStyle name="ปกติ 2" xfId="14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6776" y="447674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876300</xdr:colOff>
      <xdr:row>4</xdr:row>
      <xdr:rowOff>228600</xdr:rowOff>
    </xdr:from>
    <xdr:to>
      <xdr:col>0</xdr:col>
      <xdr:colOff>1209675</xdr:colOff>
      <xdr:row>5</xdr:row>
      <xdr:rowOff>171450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76300" y="1409700"/>
          <a:ext cx="3333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495300</xdr:colOff>
      <xdr:row>22</xdr:row>
      <xdr:rowOff>228600</xdr:rowOff>
    </xdr:from>
    <xdr:to>
      <xdr:col>0</xdr:col>
      <xdr:colOff>857250</xdr:colOff>
      <xdr:row>23</xdr:row>
      <xdr:rowOff>142875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95300" y="6896100"/>
          <a:ext cx="3619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869BF45-426B-4EA6-A88B-9CB63753A723}"/>
            </a:ext>
          </a:extLst>
        </xdr:cNvPr>
        <xdr:cNvSpPr txBox="1"/>
      </xdr:nvSpPr>
      <xdr:spPr>
        <a:xfrm>
          <a:off x="866776" y="4314824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876300</xdr:colOff>
      <xdr:row>4</xdr:row>
      <xdr:rowOff>228600</xdr:rowOff>
    </xdr:from>
    <xdr:to>
      <xdr:col>0</xdr:col>
      <xdr:colOff>1209675</xdr:colOff>
      <xdr:row>5</xdr:row>
      <xdr:rowOff>171450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31952FB-2C62-4E8D-91C0-2491A5507A24}"/>
            </a:ext>
          </a:extLst>
        </xdr:cNvPr>
        <xdr:cNvSpPr txBox="1"/>
      </xdr:nvSpPr>
      <xdr:spPr>
        <a:xfrm>
          <a:off x="876300" y="1343025"/>
          <a:ext cx="3333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495300</xdr:colOff>
      <xdr:row>22</xdr:row>
      <xdr:rowOff>228600</xdr:rowOff>
    </xdr:from>
    <xdr:to>
      <xdr:col>0</xdr:col>
      <xdr:colOff>857250</xdr:colOff>
      <xdr:row>23</xdr:row>
      <xdr:rowOff>142875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AA14B4E-8210-4397-B236-8A90B8780992}"/>
            </a:ext>
          </a:extLst>
        </xdr:cNvPr>
        <xdr:cNvSpPr txBox="1"/>
      </xdr:nvSpPr>
      <xdr:spPr>
        <a:xfrm>
          <a:off x="495300" y="6505575"/>
          <a:ext cx="361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showWhiteSpace="0" view="pageLayout" zoomScaleNormal="100" zoomScaleSheetLayoutView="100" workbookViewId="0">
      <selection activeCell="C21" sqref="C21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</cols>
  <sheetData>
    <row r="1" spans="1:4" ht="22.5" x14ac:dyDescent="0.5">
      <c r="A1" s="2" t="s">
        <v>13</v>
      </c>
    </row>
    <row r="3" spans="1:4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4" x14ac:dyDescent="0.5">
      <c r="A4" s="7"/>
      <c r="B4" s="21" t="s">
        <v>16</v>
      </c>
      <c r="C4" s="21"/>
      <c r="D4" s="21"/>
    </row>
    <row r="5" spans="1:4" ht="23.25" x14ac:dyDescent="0.5">
      <c r="A5" s="8" t="s">
        <v>4</v>
      </c>
      <c r="B5" s="17">
        <v>102168</v>
      </c>
      <c r="C5" s="17">
        <v>55119</v>
      </c>
      <c r="D5" s="17">
        <v>47049</v>
      </c>
    </row>
    <row r="6" spans="1:4" ht="23.25" x14ac:dyDescent="0.5">
      <c r="A6" s="9" t="s">
        <v>5</v>
      </c>
      <c r="B6" s="18">
        <v>2399</v>
      </c>
      <c r="C6" s="18">
        <v>1663</v>
      </c>
      <c r="D6" s="18">
        <v>736</v>
      </c>
    </row>
    <row r="7" spans="1:4" ht="23.25" x14ac:dyDescent="0.5">
      <c r="A7" s="9" t="s">
        <v>6</v>
      </c>
      <c r="B7" s="18">
        <v>203</v>
      </c>
      <c r="C7" s="18">
        <v>72</v>
      </c>
      <c r="D7" s="18">
        <v>131</v>
      </c>
    </row>
    <row r="8" spans="1:4" ht="23.25" x14ac:dyDescent="0.5">
      <c r="A8" s="10" t="s">
        <v>7</v>
      </c>
      <c r="B8" s="18">
        <v>1325</v>
      </c>
      <c r="C8" s="18">
        <v>666</v>
      </c>
      <c r="D8" s="18">
        <v>659</v>
      </c>
    </row>
    <row r="9" spans="1:4" ht="23.25" x14ac:dyDescent="0.5">
      <c r="A9" s="9" t="s">
        <v>8</v>
      </c>
      <c r="B9" s="18">
        <v>8808</v>
      </c>
      <c r="C9" s="18">
        <v>5179</v>
      </c>
      <c r="D9" s="18">
        <v>3629</v>
      </c>
    </row>
    <row r="10" spans="1:4" ht="23.25" x14ac:dyDescent="0.5">
      <c r="A10" s="9" t="s">
        <v>9</v>
      </c>
      <c r="B10" s="18">
        <v>5859</v>
      </c>
      <c r="C10" s="18">
        <v>2836</v>
      </c>
      <c r="D10" s="18">
        <v>3023</v>
      </c>
    </row>
    <row r="11" spans="1:4" ht="23.25" x14ac:dyDescent="0.5">
      <c r="A11" s="9" t="s">
        <v>10</v>
      </c>
      <c r="B11" s="18">
        <v>22567</v>
      </c>
      <c r="C11" s="18">
        <v>11314</v>
      </c>
      <c r="D11" s="18">
        <v>11253</v>
      </c>
    </row>
    <row r="12" spans="1:4" ht="23.25" x14ac:dyDescent="0.5">
      <c r="A12" s="9" t="s">
        <v>11</v>
      </c>
      <c r="B12" s="18">
        <v>49020</v>
      </c>
      <c r="C12" s="18">
        <v>26574</v>
      </c>
      <c r="D12" s="18">
        <v>22446</v>
      </c>
    </row>
    <row r="13" spans="1:4" ht="23.25" x14ac:dyDescent="0.5">
      <c r="A13" s="11" t="s">
        <v>12</v>
      </c>
      <c r="B13" s="18">
        <v>11987</v>
      </c>
      <c r="C13" s="18">
        <v>6815</v>
      </c>
      <c r="D13" s="18">
        <v>5172</v>
      </c>
    </row>
    <row r="14" spans="1:4" ht="23.25" x14ac:dyDescent="0.5">
      <c r="A14" s="1"/>
      <c r="B14" s="22" t="s">
        <v>15</v>
      </c>
      <c r="C14" s="22"/>
      <c r="D14" s="22"/>
    </row>
    <row r="15" spans="1:4" x14ac:dyDescent="0.5">
      <c r="A15" s="8" t="s">
        <v>4</v>
      </c>
      <c r="B15" s="13">
        <v>100</v>
      </c>
      <c r="C15" s="13">
        <v>100</v>
      </c>
      <c r="D15" s="13">
        <v>100</v>
      </c>
    </row>
    <row r="16" spans="1:4" x14ac:dyDescent="0.5">
      <c r="A16" s="9" t="s">
        <v>5</v>
      </c>
      <c r="B16" s="15">
        <v>2.4</v>
      </c>
      <c r="C16" s="15">
        <v>3</v>
      </c>
      <c r="D16" s="15">
        <v>1.6</v>
      </c>
    </row>
    <row r="17" spans="1:4" x14ac:dyDescent="0.5">
      <c r="A17" s="9" t="s">
        <v>6</v>
      </c>
      <c r="B17" s="15">
        <v>0.2</v>
      </c>
      <c r="C17" s="15">
        <v>0.1</v>
      </c>
      <c r="D17" s="15">
        <v>0.3</v>
      </c>
    </row>
    <row r="18" spans="1:4" x14ac:dyDescent="0.5">
      <c r="A18" s="10" t="s">
        <v>7</v>
      </c>
      <c r="B18" s="15">
        <v>1.3</v>
      </c>
      <c r="C18" s="15">
        <v>1.2</v>
      </c>
      <c r="D18" s="15">
        <v>1.4</v>
      </c>
    </row>
    <row r="19" spans="1:4" x14ac:dyDescent="0.5">
      <c r="A19" s="9" t="s">
        <v>8</v>
      </c>
      <c r="B19" s="15">
        <v>8.6</v>
      </c>
      <c r="C19" s="15">
        <v>9.4</v>
      </c>
      <c r="D19" s="15">
        <v>7.7</v>
      </c>
    </row>
    <row r="20" spans="1:4" x14ac:dyDescent="0.5">
      <c r="A20" s="9" t="s">
        <v>9</v>
      </c>
      <c r="B20" s="15">
        <v>5.7</v>
      </c>
      <c r="C20" s="15">
        <v>5.2</v>
      </c>
      <c r="D20" s="15">
        <v>6.4</v>
      </c>
    </row>
    <row r="21" spans="1:4" x14ac:dyDescent="0.5">
      <c r="A21" s="9" t="s">
        <v>10</v>
      </c>
      <c r="B21" s="15">
        <v>22.1</v>
      </c>
      <c r="C21" s="15">
        <v>20.5</v>
      </c>
      <c r="D21" s="15">
        <v>23.9</v>
      </c>
    </row>
    <row r="22" spans="1:4" x14ac:dyDescent="0.5">
      <c r="A22" s="9" t="s">
        <v>11</v>
      </c>
      <c r="B22" s="15">
        <v>48</v>
      </c>
      <c r="C22" s="15">
        <v>48.2</v>
      </c>
      <c r="D22" s="15">
        <v>47.7</v>
      </c>
    </row>
    <row r="23" spans="1:4" x14ac:dyDescent="0.5">
      <c r="A23" s="12" t="s">
        <v>12</v>
      </c>
      <c r="B23" s="14">
        <v>11.7</v>
      </c>
      <c r="C23" s="14">
        <v>12.4</v>
      </c>
      <c r="D23" s="14">
        <v>11</v>
      </c>
    </row>
    <row r="24" spans="1:4" x14ac:dyDescent="0.5">
      <c r="A24" s="4" t="s">
        <v>14</v>
      </c>
      <c r="B24" s="3"/>
      <c r="C24" s="3"/>
      <c r="D24" s="16"/>
    </row>
    <row r="26" spans="1:4" x14ac:dyDescent="0.5">
      <c r="B26" s="19"/>
      <c r="C26" s="19"/>
      <c r="D26" s="19"/>
    </row>
  </sheetData>
  <mergeCells count="2">
    <mergeCell ref="B4:D4"/>
    <mergeCell ref="B14:D14"/>
  </mergeCells>
  <pageMargins left="0.35433070866141736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&amp;L&amp;"TH SarabunPSK,ธรรมดา"&amp;16 26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7C1AB-5740-4181-AA8E-02F1352CD3BC}">
  <dimension ref="A1:J24"/>
  <sheetViews>
    <sheetView topLeftCell="A10" workbookViewId="0">
      <selection activeCell="F15" sqref="F15:H23"/>
    </sheetView>
  </sheetViews>
  <sheetFormatPr defaultRowHeight="21.75" x14ac:dyDescent="0.5"/>
  <cols>
    <col min="1" max="1" width="37.42578125" customWidth="1"/>
    <col min="2" max="2" width="20.85546875" customWidth="1"/>
    <col min="3" max="4" width="19" customWidth="1"/>
    <col min="6" max="6" width="11.42578125" bestFit="1" customWidth="1"/>
  </cols>
  <sheetData>
    <row r="1" spans="1:10" ht="22.5" x14ac:dyDescent="0.5">
      <c r="A1" s="2" t="s">
        <v>13</v>
      </c>
    </row>
    <row r="3" spans="1:10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10" x14ac:dyDescent="0.5">
      <c r="A4" s="7"/>
      <c r="B4" s="21" t="s">
        <v>16</v>
      </c>
      <c r="C4" s="21"/>
      <c r="D4" s="21"/>
      <c r="J4" s="24"/>
    </row>
    <row r="5" spans="1:10" x14ac:dyDescent="0.5">
      <c r="A5" s="8" t="s">
        <v>4</v>
      </c>
      <c r="B5" s="20">
        <f>SUM(C5:D5)</f>
        <v>102168</v>
      </c>
      <c r="C5" s="20">
        <f>SUM(C6:C13)</f>
        <v>55119</v>
      </c>
      <c r="D5" s="20">
        <f>SUM(D6:D13)</f>
        <v>47049</v>
      </c>
      <c r="F5" s="23">
        <v>102167.91</v>
      </c>
      <c r="G5" s="23">
        <v>55119.27</v>
      </c>
      <c r="H5" s="23">
        <v>47048.639999999999</v>
      </c>
    </row>
    <row r="6" spans="1:10" ht="23.25" x14ac:dyDescent="0.5">
      <c r="A6" s="9" t="s">
        <v>5</v>
      </c>
      <c r="B6" s="18">
        <f>SUM(C6:D6)</f>
        <v>2399</v>
      </c>
      <c r="C6" s="18">
        <f>ROUND(G6,0)</f>
        <v>1663</v>
      </c>
      <c r="D6" s="18">
        <f>ROUND(H6,0)</f>
        <v>736</v>
      </c>
      <c r="F6" s="23">
        <v>2399.48</v>
      </c>
      <c r="G6" s="23">
        <v>1663.37</v>
      </c>
      <c r="H6" s="25">
        <v>736.1</v>
      </c>
    </row>
    <row r="7" spans="1:10" ht="23.25" x14ac:dyDescent="0.5">
      <c r="A7" s="9" t="s">
        <v>6</v>
      </c>
      <c r="B7" s="18">
        <f t="shared" ref="B7:B13" si="0">SUM(C7:D7)</f>
        <v>203</v>
      </c>
      <c r="C7" s="18">
        <f t="shared" ref="C7:C13" si="1">ROUND(G7,0)</f>
        <v>72</v>
      </c>
      <c r="D7" s="18">
        <f t="shared" ref="D7:D13" si="2">ROUND(H7,0)</f>
        <v>131</v>
      </c>
      <c r="F7" s="23">
        <v>202.32</v>
      </c>
      <c r="G7" s="23">
        <v>71.69</v>
      </c>
      <c r="H7" s="25">
        <v>130.63</v>
      </c>
    </row>
    <row r="8" spans="1:10" ht="23.25" x14ac:dyDescent="0.5">
      <c r="A8" s="10" t="s">
        <v>7</v>
      </c>
      <c r="B8" s="18">
        <f t="shared" si="0"/>
        <v>1325</v>
      </c>
      <c r="C8" s="18">
        <f t="shared" si="1"/>
        <v>666</v>
      </c>
      <c r="D8" s="18">
        <f t="shared" si="2"/>
        <v>659</v>
      </c>
      <c r="F8" s="23">
        <v>1324.8</v>
      </c>
      <c r="G8" s="23">
        <v>665.98</v>
      </c>
      <c r="H8" s="25">
        <v>658.82</v>
      </c>
    </row>
    <row r="9" spans="1:10" ht="23.25" x14ac:dyDescent="0.5">
      <c r="A9" s="9" t="s">
        <v>8</v>
      </c>
      <c r="B9" s="18">
        <f t="shared" si="0"/>
        <v>8808</v>
      </c>
      <c r="C9" s="18">
        <f t="shared" si="1"/>
        <v>5179</v>
      </c>
      <c r="D9" s="18">
        <f t="shared" si="2"/>
        <v>3629</v>
      </c>
      <c r="F9" s="23">
        <v>8807.86</v>
      </c>
      <c r="G9" s="23">
        <v>5179.0600000000004</v>
      </c>
      <c r="H9" s="25">
        <v>3628.81</v>
      </c>
    </row>
    <row r="10" spans="1:10" ht="23.25" x14ac:dyDescent="0.5">
      <c r="A10" s="9" t="s">
        <v>9</v>
      </c>
      <c r="B10" s="18">
        <f t="shared" si="0"/>
        <v>5859</v>
      </c>
      <c r="C10" s="18">
        <f t="shared" si="1"/>
        <v>2836</v>
      </c>
      <c r="D10" s="18">
        <f t="shared" si="2"/>
        <v>3023</v>
      </c>
      <c r="F10" s="23">
        <v>5859.58</v>
      </c>
      <c r="G10" s="23">
        <v>2836.38</v>
      </c>
      <c r="H10" s="25">
        <v>3023.2</v>
      </c>
    </row>
    <row r="11" spans="1:10" ht="23.25" x14ac:dyDescent="0.5">
      <c r="A11" s="9" t="s">
        <v>10</v>
      </c>
      <c r="B11" s="18">
        <f t="shared" si="0"/>
        <v>22567</v>
      </c>
      <c r="C11" s="18">
        <f t="shared" si="1"/>
        <v>11314</v>
      </c>
      <c r="D11" s="18">
        <v>11253</v>
      </c>
      <c r="F11" s="23">
        <v>22567.59</v>
      </c>
      <c r="G11" s="23">
        <v>11314.03</v>
      </c>
      <c r="H11" s="25">
        <v>11253.55</v>
      </c>
    </row>
    <row r="12" spans="1:10" ht="23.25" x14ac:dyDescent="0.5">
      <c r="A12" s="9" t="s">
        <v>11</v>
      </c>
      <c r="B12" s="18">
        <f t="shared" si="0"/>
        <v>49020</v>
      </c>
      <c r="C12" s="18">
        <f t="shared" si="1"/>
        <v>26574</v>
      </c>
      <c r="D12" s="18">
        <f t="shared" si="2"/>
        <v>22446</v>
      </c>
      <c r="F12" s="23">
        <v>49020.19</v>
      </c>
      <c r="G12" s="23">
        <v>26574.23</v>
      </c>
      <c r="H12" s="25">
        <v>22445.97</v>
      </c>
    </row>
    <row r="13" spans="1:10" ht="23.25" x14ac:dyDescent="0.5">
      <c r="A13" s="11" t="s">
        <v>12</v>
      </c>
      <c r="B13" s="18">
        <f t="shared" si="0"/>
        <v>11987</v>
      </c>
      <c r="C13" s="18">
        <f t="shared" si="1"/>
        <v>6815</v>
      </c>
      <c r="D13" s="18">
        <f t="shared" si="2"/>
        <v>5172</v>
      </c>
      <c r="F13" s="23">
        <v>11986.09</v>
      </c>
      <c r="G13" s="23">
        <v>6814.53</v>
      </c>
      <c r="H13" s="25">
        <v>5171.5600000000004</v>
      </c>
    </row>
    <row r="14" spans="1:10" ht="23.25" x14ac:dyDescent="0.5">
      <c r="A14" s="1"/>
      <c r="B14" s="22" t="s">
        <v>15</v>
      </c>
      <c r="C14" s="22"/>
      <c r="D14" s="22"/>
    </row>
    <row r="15" spans="1:10" x14ac:dyDescent="0.5">
      <c r="A15" s="8" t="s">
        <v>4</v>
      </c>
      <c r="B15" s="13">
        <f>B5/$B$5*100</f>
        <v>100</v>
      </c>
      <c r="C15" s="13">
        <f>C5/$C$5*100</f>
        <v>100</v>
      </c>
      <c r="D15" s="13">
        <f>D5/$D$5*100</f>
        <v>100</v>
      </c>
      <c r="F15" s="19">
        <f>SUM(F16:F23)</f>
        <v>100</v>
      </c>
      <c r="G15" s="19">
        <f t="shared" ref="G15:H15" si="3">SUM(G16:G23)</f>
        <v>100</v>
      </c>
      <c r="H15" s="19">
        <f t="shared" si="3"/>
        <v>100</v>
      </c>
    </row>
    <row r="16" spans="1:10" x14ac:dyDescent="0.5">
      <c r="A16" s="9" t="s">
        <v>5</v>
      </c>
      <c r="B16" s="26">
        <f t="shared" ref="B16:B23" si="4">B6/$B$5*100</f>
        <v>2.3480933364654297</v>
      </c>
      <c r="C16" s="26">
        <f t="shared" ref="C16:C23" si="5">C6/$C$5*100</f>
        <v>3.017108438106642</v>
      </c>
      <c r="D16" s="15">
        <f t="shared" ref="D16:D23" si="6">D6/$D$5*100</f>
        <v>1.5643265531679738</v>
      </c>
      <c r="F16" s="19">
        <v>2.4</v>
      </c>
      <c r="G16" s="19">
        <f>ROUND(C16,1)</f>
        <v>3</v>
      </c>
      <c r="H16" s="19">
        <f>ROUND(D16,1)</f>
        <v>1.6</v>
      </c>
    </row>
    <row r="17" spans="1:8" x14ac:dyDescent="0.5">
      <c r="A17" s="9" t="s">
        <v>6</v>
      </c>
      <c r="B17" s="26">
        <f t="shared" si="4"/>
        <v>0.19869234985514056</v>
      </c>
      <c r="C17" s="26">
        <f t="shared" si="5"/>
        <v>0.13062646274424428</v>
      </c>
      <c r="D17" s="15">
        <f t="shared" si="6"/>
        <v>0.27843312291440836</v>
      </c>
      <c r="F17" s="19">
        <f t="shared" ref="F17:F23" si="7">ROUND(B17,1)</f>
        <v>0.2</v>
      </c>
      <c r="G17" s="19">
        <f t="shared" ref="G17:G23" si="8">ROUND(C17,1)</f>
        <v>0.1</v>
      </c>
      <c r="H17" s="19">
        <f t="shared" ref="H17:H23" si="9">ROUND(D17,1)</f>
        <v>0.3</v>
      </c>
    </row>
    <row r="18" spans="1:8" x14ac:dyDescent="0.5">
      <c r="A18" s="10" t="s">
        <v>7</v>
      </c>
      <c r="B18" s="26">
        <f t="shared" si="4"/>
        <v>1.2968835643254248</v>
      </c>
      <c r="C18" s="26">
        <f t="shared" si="5"/>
        <v>1.2082947803842594</v>
      </c>
      <c r="D18" s="15">
        <f t="shared" si="6"/>
        <v>1.4006673893175199</v>
      </c>
      <c r="F18" s="19">
        <f t="shared" si="7"/>
        <v>1.3</v>
      </c>
      <c r="G18" s="19">
        <f t="shared" si="8"/>
        <v>1.2</v>
      </c>
      <c r="H18" s="19">
        <f t="shared" si="9"/>
        <v>1.4</v>
      </c>
    </row>
    <row r="19" spans="1:8" x14ac:dyDescent="0.5">
      <c r="A19" s="9" t="s">
        <v>8</v>
      </c>
      <c r="B19" s="26">
        <f t="shared" si="4"/>
        <v>8.6210946676062949</v>
      </c>
      <c r="C19" s="26">
        <f t="shared" si="5"/>
        <v>9.3960340354505707</v>
      </c>
      <c r="D19" s="15">
        <f t="shared" si="6"/>
        <v>7.7132351378350226</v>
      </c>
      <c r="F19" s="19">
        <f t="shared" si="7"/>
        <v>8.6</v>
      </c>
      <c r="G19" s="19">
        <f t="shared" si="8"/>
        <v>9.4</v>
      </c>
      <c r="H19" s="19">
        <f t="shared" si="9"/>
        <v>7.7</v>
      </c>
    </row>
    <row r="20" spans="1:8" x14ac:dyDescent="0.5">
      <c r="A20" s="9" t="s">
        <v>9</v>
      </c>
      <c r="B20" s="26">
        <f t="shared" si="4"/>
        <v>5.7346723044397461</v>
      </c>
      <c r="C20" s="26">
        <f t="shared" si="5"/>
        <v>5.1452312269816218</v>
      </c>
      <c r="D20" s="15">
        <f t="shared" si="6"/>
        <v>6.4252162638950878</v>
      </c>
      <c r="F20" s="19">
        <f t="shared" si="7"/>
        <v>5.7</v>
      </c>
      <c r="G20" s="19">
        <v>5.2</v>
      </c>
      <c r="H20" s="19">
        <f t="shared" si="9"/>
        <v>6.4</v>
      </c>
    </row>
    <row r="21" spans="1:8" x14ac:dyDescent="0.5">
      <c r="A21" s="9" t="s">
        <v>10</v>
      </c>
      <c r="B21" s="26">
        <f t="shared" si="4"/>
        <v>22.088129355571215</v>
      </c>
      <c r="C21" s="26">
        <f t="shared" si="5"/>
        <v>20.526497215116386</v>
      </c>
      <c r="D21" s="15">
        <f t="shared" si="6"/>
        <v>23.917617802716318</v>
      </c>
      <c r="F21" s="19">
        <f t="shared" si="7"/>
        <v>22.1</v>
      </c>
      <c r="G21" s="19">
        <f t="shared" si="8"/>
        <v>20.5</v>
      </c>
      <c r="H21" s="19">
        <f t="shared" si="9"/>
        <v>23.9</v>
      </c>
    </row>
    <row r="22" spans="1:8" x14ac:dyDescent="0.5">
      <c r="A22" s="9" t="s">
        <v>11</v>
      </c>
      <c r="B22" s="26">
        <f t="shared" si="4"/>
        <v>47.979797979797979</v>
      </c>
      <c r="C22" s="26">
        <f t="shared" si="5"/>
        <v>48.212050291188156</v>
      </c>
      <c r="D22" s="15">
        <f t="shared" si="6"/>
        <v>47.707708984250466</v>
      </c>
      <c r="F22" s="19">
        <f t="shared" si="7"/>
        <v>48</v>
      </c>
      <c r="G22" s="19">
        <f t="shared" si="8"/>
        <v>48.2</v>
      </c>
      <c r="H22" s="19">
        <f t="shared" si="9"/>
        <v>47.7</v>
      </c>
    </row>
    <row r="23" spans="1:8" x14ac:dyDescent="0.5">
      <c r="A23" s="12" t="s">
        <v>12</v>
      </c>
      <c r="B23" s="27">
        <f t="shared" si="4"/>
        <v>11.732636441938768</v>
      </c>
      <c r="C23" s="27">
        <f t="shared" si="5"/>
        <v>12.364157550028121</v>
      </c>
      <c r="D23" s="14">
        <f t="shared" si="6"/>
        <v>10.992794745903208</v>
      </c>
      <c r="F23" s="19">
        <f t="shared" si="7"/>
        <v>11.7</v>
      </c>
      <c r="G23" s="19">
        <f t="shared" si="8"/>
        <v>12.4</v>
      </c>
      <c r="H23" s="19">
        <f t="shared" si="9"/>
        <v>11</v>
      </c>
    </row>
    <row r="24" spans="1:8" x14ac:dyDescent="0.5">
      <c r="A24" s="4" t="s">
        <v>14</v>
      </c>
      <c r="B24" s="3"/>
      <c r="C24" s="3"/>
      <c r="D24" s="16"/>
    </row>
  </sheetData>
  <mergeCells count="2">
    <mergeCell ref="B4:D4"/>
    <mergeCell ref="B14:D1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2021-04-26T02:41:09Z</cp:lastPrinted>
  <dcterms:created xsi:type="dcterms:W3CDTF">2013-08-31T13:30:19Z</dcterms:created>
  <dcterms:modified xsi:type="dcterms:W3CDTF">2022-08-26T03:45:12Z</dcterms:modified>
</cp:coreProperties>
</file>