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1\"/>
    </mc:Choice>
  </mc:AlternateContent>
  <bookViews>
    <workbookView xWindow="0" yWindow="0" windowWidth="20490" windowHeight="7290" tabRatio="705"/>
  </bookViews>
  <sheets>
    <sheet name="SPB0111" sheetId="21" r:id="rId1"/>
  </sheets>
  <calcPr calcId="152511"/>
</workbook>
</file>

<file path=xl/calcChain.xml><?xml version="1.0" encoding="utf-8"?>
<calcChain xmlns="http://schemas.openxmlformats.org/spreadsheetml/2006/main">
  <c r="G8" i="21" l="1"/>
  <c r="I8" i="21"/>
  <c r="J8" i="21"/>
  <c r="K8" i="21"/>
  <c r="P8" i="21" s="1"/>
  <c r="L8" i="21"/>
  <c r="M8" i="21"/>
  <c r="Q8" i="21"/>
  <c r="G9" i="21"/>
  <c r="N9" i="21"/>
  <c r="O9" i="21"/>
  <c r="P9" i="21"/>
  <c r="Q9" i="21"/>
  <c r="G10" i="21"/>
  <c r="N10" i="21"/>
  <c r="O10" i="21"/>
  <c r="P10" i="21"/>
  <c r="Q10" i="21"/>
  <c r="G11" i="21"/>
  <c r="N11" i="21"/>
  <c r="O11" i="21"/>
  <c r="P11" i="21"/>
  <c r="Q11" i="21"/>
  <c r="G12" i="21"/>
  <c r="N12" i="21"/>
  <c r="O12" i="21"/>
  <c r="P12" i="21"/>
  <c r="Q12" i="21"/>
  <c r="G13" i="21"/>
  <c r="N13" i="21"/>
  <c r="O13" i="21"/>
  <c r="P13" i="21"/>
  <c r="Q13" i="21"/>
  <c r="G14" i="21"/>
  <c r="N14" i="21"/>
  <c r="O14" i="21"/>
  <c r="P14" i="21"/>
  <c r="Q14" i="21"/>
  <c r="G15" i="21"/>
  <c r="N15" i="21"/>
  <c r="O15" i="21"/>
  <c r="P15" i="21"/>
  <c r="Q15" i="21"/>
  <c r="G16" i="21"/>
  <c r="N16" i="21"/>
  <c r="O16" i="21"/>
  <c r="P16" i="21"/>
  <c r="Q16" i="21"/>
  <c r="G17" i="21"/>
  <c r="N17" i="21"/>
  <c r="O17" i="21"/>
  <c r="P17" i="21"/>
  <c r="Q17" i="21"/>
  <c r="G18" i="21"/>
  <c r="N18" i="21"/>
  <c r="O18" i="21"/>
  <c r="P18" i="21"/>
  <c r="Q18" i="21"/>
  <c r="G19" i="21"/>
  <c r="N19" i="21"/>
  <c r="O19" i="21"/>
  <c r="P19" i="21"/>
  <c r="Q19" i="21"/>
  <c r="G20" i="21"/>
  <c r="N20" i="21"/>
  <c r="O20" i="21"/>
  <c r="P20" i="21"/>
  <c r="Q20" i="21"/>
  <c r="G21" i="21"/>
  <c r="N21" i="21"/>
  <c r="O21" i="21"/>
  <c r="P21" i="21"/>
  <c r="Q21" i="21"/>
  <c r="G22" i="21"/>
  <c r="N22" i="21"/>
  <c r="O22" i="21"/>
  <c r="P22" i="21"/>
  <c r="Q22" i="21"/>
  <c r="G23" i="21"/>
  <c r="N23" i="21"/>
  <c r="O23" i="21"/>
  <c r="P23" i="21"/>
  <c r="Q23" i="21"/>
  <c r="G24" i="21"/>
  <c r="N24" i="21"/>
  <c r="O24" i="21"/>
  <c r="P24" i="21"/>
  <c r="Q24" i="21"/>
  <c r="N8" i="21" l="1"/>
  <c r="O8" i="21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<sst xmlns="http://schemas.openxmlformats.org/spreadsheetml/2006/main" count="169" uniqueCount="94">
  <si>
    <t>ตาราง</t>
  </si>
  <si>
    <t>Total</t>
  </si>
  <si>
    <t>รวมยอด</t>
  </si>
  <si>
    <t>District</t>
  </si>
  <si>
    <t>อำเภอ</t>
  </si>
  <si>
    <t>Table</t>
  </si>
  <si>
    <t>-</t>
  </si>
  <si>
    <t>บ้านจากการทะเบียน เป็นรายอำเภอ พ.ศ.</t>
  </si>
  <si>
    <t xml:space="preserve">House from Registration Record by District: </t>
  </si>
  <si>
    <t>2556
(2013_)</t>
  </si>
  <si>
    <t>2557
(2014)</t>
  </si>
  <si>
    <t>2558
(2015)</t>
  </si>
  <si>
    <t>2559
(2016)</t>
  </si>
  <si>
    <t>2560
(2017)</t>
  </si>
  <si>
    <t>2559 (2016)</t>
  </si>
  <si>
    <t>2558 (2015)</t>
  </si>
  <si>
    <t>DistrictEn</t>
  </si>
  <si>
    <t>PercentageChangeY1</t>
  </si>
  <si>
    <t>PercentageChangeY2</t>
  </si>
  <si>
    <t>PercentageChangeY3</t>
  </si>
  <si>
    <t>PercentageChangeY4</t>
  </si>
  <si>
    <t>HouseFromRegisY1</t>
  </si>
  <si>
    <t>HouseFromRegisY2</t>
  </si>
  <si>
    <t>HouseFromRegisY3</t>
  </si>
  <si>
    <t>HouseFromRegisY4</t>
  </si>
  <si>
    <t>HouseFromRegisY5</t>
  </si>
  <si>
    <t>ProvinceName</t>
  </si>
  <si>
    <t>RegionID</t>
  </si>
  <si>
    <t>RegionName</t>
  </si>
  <si>
    <t>ProvinceID</t>
  </si>
  <si>
    <t>DistrictID</t>
  </si>
  <si>
    <t>00</t>
  </si>
  <si>
    <t>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</si>
  <si>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</si>
  <si>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</si>
  <si>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</si>
  <si>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</si>
  <si>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</si>
  <si>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</si>
  <si>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</si>
  <si>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</si>
  <si>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</si>
  <si>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</si>
  <si>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</si>
  <si>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</si>
  <si>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</si>
  <si>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</si>
  <si>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</si>
  <si>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36</t>
  </si>
  <si>
    <t>4</t>
  </si>
  <si>
    <t>ภาคตะวันออกเฉียงเหนือ</t>
  </si>
  <si>
    <t>จังหวัดชัยภูมิ</t>
  </si>
  <si>
    <t>อำเภอเมืองชัยภูมิ</t>
  </si>
  <si>
    <t>อำเภอบ้านเขว้า</t>
  </si>
  <si>
    <t>อำเภอคอนสวรรค์</t>
  </si>
  <si>
    <t>อำเภอเกษตรสมบูรณ์</t>
  </si>
  <si>
    <t>อำเภอหนองบัวแดง</t>
  </si>
  <si>
    <t>อำเภอจัตุรัส</t>
  </si>
  <si>
    <t>อำเภอบำเหน็จณรงค์</t>
  </si>
  <si>
    <t>อำเภอหนองบัวระเหว</t>
  </si>
  <si>
    <t>อำเภอเทพสถิต</t>
  </si>
  <si>
    <t>อำเภอภูเขียว</t>
  </si>
  <si>
    <t>อำเภอบ้านแท่น</t>
  </si>
  <si>
    <t>อำเภอแก้งคร้อ</t>
  </si>
  <si>
    <t>อำเภอคอนสาร</t>
  </si>
  <si>
    <t>อำเภอภักดีชุมพล</t>
  </si>
  <si>
    <t>อำเภอเนินสง่า</t>
  </si>
  <si>
    <t>อำเภอซับใหญ่</t>
  </si>
  <si>
    <t>Mueang Chaiyaphum District</t>
  </si>
  <si>
    <t>Ban Khwao District</t>
  </si>
  <si>
    <t>Khon Sawan District</t>
  </si>
  <si>
    <t>Kaset Sombun District</t>
  </si>
  <si>
    <t>Nong Bua Daeng District</t>
  </si>
  <si>
    <t>Chatturat District</t>
  </si>
  <si>
    <t>Bamnet Narong District</t>
  </si>
  <si>
    <t>Nong Bua Rawe District</t>
  </si>
  <si>
    <t>Thep Sathit District</t>
  </si>
  <si>
    <t>Phu Khiao District</t>
  </si>
  <si>
    <t>Ban Thaen District</t>
  </si>
  <si>
    <t>Kaeng Khro District</t>
  </si>
  <si>
    <t>Khon San District</t>
  </si>
  <si>
    <t>Phakdi Chumphon District</t>
  </si>
  <si>
    <t>Noen Sa-nga District</t>
  </si>
  <si>
    <t>Sap Yai District</t>
  </si>
  <si>
    <t>SPB0111</t>
  </si>
  <si>
    <t>ชัยภูมิ</t>
  </si>
  <si>
    <t>2556 (2013)</t>
  </si>
  <si>
    <t>2557 (2014)</t>
  </si>
  <si>
    <t>DistrictName</t>
  </si>
  <si>
    <t>DistrictIden</t>
  </si>
  <si>
    <t>อัตราการเปลี่ยนแปลง
Percentage  change (%)</t>
  </si>
  <si>
    <t xml:space="preserve">    ที่มา:   กรมการปกครอง  </t>
  </si>
  <si>
    <t xml:space="preserve">Source:   Department of Provincial Administration,  </t>
  </si>
  <si>
    <t>DistrictTh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</si>
</sst>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</font>
    <font>
      <sz val="11"/>
      <color theme="1"/>
      <name val="Calibri"/>
      <family val="2"/>
    </font>
    <font>
      <sz val="8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8">
    <xf numFmtId="0" fontId="0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191" fontId="8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/>
    <xf numFmtId="0" fontId="4" fillId="2" borderId="14" xfId="0" applyFont="1" applyFill="1" applyBorder="1" applyAlignment="1">
      <alignment horizontal="center" vertical="top"/>
    </xf>
    <xf numFmtId="49" fontId="4" fillId="4" borderId="14" xfId="0" applyNumberFormat="1" applyFont="1" applyFill="1" applyBorder="1" applyAlignment="1">
      <alignment horizontal="center" vertical="top"/>
    </xf>
    <xf numFmtId="49" fontId="4" fillId="4" borderId="17" xfId="0" applyNumberFormat="1" applyFont="1" applyFill="1" applyBorder="1" applyAlignment="1">
      <alignment horizontal="center" vertical="top"/>
    </xf>
    <xf numFmtId="49" fontId="4" fillId="4" borderId="16" xfId="0" applyNumberFormat="1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17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  <xf numFmtId="1" fontId="4" fillId="4" borderId="15" xfId="0" applyNumberFormat="1" applyFont="1" applyFill="1" applyBorder="1" applyAlignment="1">
      <alignment horizontal="center" vertical="top"/>
    </xf>
    <xf numFmtId="1" fontId="4" fillId="4" borderId="18" xfId="0" applyNumberFormat="1" applyFont="1" applyFill="1" applyBorder="1" applyAlignment="1">
      <alignment horizontal="center" vertical="top"/>
    </xf>
    <xf numFmtId="1" fontId="4" fillId="4" borderId="16" xfId="0" applyNumberFormat="1" applyFont="1" applyFill="1" applyBorder="1" applyAlignment="1">
      <alignment horizontal="center" vertical="top"/>
    </xf>
    <xf numFmtId="2" fontId="4" fillId="4" borderId="18" xfId="0" applyNumberFormat="1" applyFont="1" applyFill="1" applyBorder="1" applyAlignment="1">
      <alignment horizontal="center" vertical="top"/>
    </xf>
    <xf numFmtId="49" fontId="4" fillId="4" borderId="17" xfId="0" applyNumberFormat="1" applyFont="1" applyFill="1" applyBorder="1" applyAlignment="1">
      <alignment horizontal="left" vertical="top"/>
    </xf>
    <xf numFmtId="49" fontId="4" fillId="4" borderId="14" xfId="0" applyNumberFormat="1" applyFont="1" applyFill="1" applyBorder="1" applyAlignment="1">
      <alignment horizontal="left" vertical="top"/>
    </xf>
    <xf numFmtId="49" fontId="4" fillId="4" borderId="16" xfId="0" applyNumberFormat="1" applyFont="1" applyFill="1" applyBorder="1" applyAlignment="1">
      <alignment horizontal="left" vertical="top"/>
    </xf>
    <xf numFmtId="49" fontId="4" fillId="4" borderId="15" xfId="0" applyNumberFormat="1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1" fontId="4" fillId="4" borderId="19" xfId="0" applyNumberFormat="1" applyFont="1" applyFill="1" applyBorder="1" applyAlignment="1">
      <alignment horizontal="center" vertical="top"/>
    </xf>
    <xf numFmtId="2" fontId="4" fillId="4" borderId="19" xfId="0" applyNumberFormat="1" applyFont="1" applyFill="1" applyBorder="1" applyAlignment="1">
      <alignment horizontal="center" vertical="top"/>
    </xf>
    <xf numFmtId="49" fontId="2" fillId="5" borderId="0" xfId="0" applyNumberFormat="1" applyFont="1" applyFill="1"/>
    <xf numFmtId="0" fontId="2" fillId="5" borderId="0" xfId="0" applyFont="1" applyFill="1"/>
    <xf numFmtId="49" fontId="3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0" fontId="3" fillId="5" borderId="0" xfId="0" applyFont="1" applyFill="1"/>
    <xf numFmtId="49" fontId="3" fillId="5" borderId="0" xfId="0" applyNumberFormat="1" applyFont="1" applyFill="1" applyBorder="1"/>
    <xf numFmtId="0" fontId="3" fillId="5" borderId="0" xfId="0" quotePrefix="1" applyFont="1" applyFill="1"/>
    <xf numFmtId="0" fontId="3" fillId="5" borderId="5" xfId="0" applyFont="1" applyFill="1" applyBorder="1"/>
    <xf numFmtId="0" fontId="3" fillId="5" borderId="12" xfId="0" applyFont="1" applyFill="1" applyBorder="1"/>
    <xf numFmtId="0" fontId="3" fillId="5" borderId="4" xfId="0" applyFont="1" applyFill="1" applyBorder="1"/>
    <xf numFmtId="49" fontId="3" fillId="5" borderId="2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wrapText="1"/>
    </xf>
    <xf numFmtId="49" fontId="3" fillId="5" borderId="11" xfId="0" applyNumberFormat="1" applyFont="1" applyFill="1" applyBorder="1" applyAlignment="1">
      <alignment horizontal="center" vertical="center" wrapText="1"/>
    </xf>
    <xf numFmtId="49" fontId="3" fillId="5" borderId="10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49" fontId="3" fillId="5" borderId="13" xfId="0" applyNumberFormat="1" applyFont="1" applyFill="1" applyBorder="1" applyAlignment="1">
      <alignment horizontal="center" wrapText="1"/>
    </xf>
    <xf numFmtId="49" fontId="3" fillId="5" borderId="9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wrapText="1"/>
    </xf>
    <xf numFmtId="49" fontId="3" fillId="5" borderId="11" xfId="0" applyNumberFormat="1" applyFont="1" applyFill="1" applyBorder="1" applyAlignment="1">
      <alignment horizontal="center" wrapText="1"/>
    </xf>
    <xf numFmtId="49" fontId="3" fillId="5" borderId="6" xfId="0" applyNumberFormat="1" applyFont="1" applyFill="1" applyBorder="1" applyAlignment="1">
      <alignment horizontal="center" wrapText="1"/>
    </xf>
    <xf numFmtId="49" fontId="3" fillId="5" borderId="4" xfId="0" applyNumberFormat="1" applyFont="1" applyFill="1" applyBorder="1" applyAlignment="1">
      <alignment horizontal="center" wrapText="1"/>
    </xf>
    <xf numFmtId="49" fontId="3" fillId="5" borderId="7" xfId="0" applyNumberFormat="1" applyFont="1" applyFill="1" applyBorder="1" applyAlignment="1">
      <alignment horizont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wrapText="1"/>
    </xf>
    <xf numFmtId="49" fontId="3" fillId="5" borderId="5" xfId="0" applyNumberFormat="1" applyFont="1" applyFill="1" applyBorder="1" applyAlignment="1">
      <alignment horizontal="center" wrapText="1"/>
    </xf>
  </cellXfs>
  <cellStyles count="8"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ปกติ" xfId="0" builtinId="0"/>
    <cellStyle name="ปกติ 2" xfId="1"/>
    <cellStyle name="ปกติ 2 2" xfId="3"/>
    <cellStyle name="ปกติ 3" xf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71" name="Table371" displayName="Table371" ref="A7:R24" tableType="xml" totalsRowShown="0" headerRowDxfId="21" dataDxfId="19" headerRowBorderDxfId="20" tableBorderDxfId="18">
  <autoFilter ref="A7:R24"/>
  <tableColumns count="18">
    <tableColumn id="1" uniqueName="RegionID" name="RegionID" dataDxfId="17">
      <xmlColumnPr mapId="10" xpath="/XMLDocumentSPB0111/DataCell/CellRow/DistrictTh/@RegionID" xmlDataType="integer"/>
    </tableColumn>
    <tableColumn id="2" uniqueName="RegionName" name="RegionName" dataDxfId="16">
      <xmlColumnPr mapId="10" xpath="/XMLDocumentSPB0111/DataCell/CellRow/DistrictTh/@RegionName" xmlDataType="string"/>
    </tableColumn>
    <tableColumn id="3" uniqueName="ProvinceID" name="ProvinceID" dataDxfId="15">
      <xmlColumnPr mapId="10" xpath="/XMLDocumentSPB0111/DataCell/CellRow/DistrictTh/@ProvinceID" xmlDataType="integer"/>
    </tableColumn>
    <tableColumn id="4" uniqueName="ProvinceName" name="ProvinceName" dataDxfId="14">
      <xmlColumnPr mapId="10" xpath="/XMLDocumentSPB0111/DataCell/CellRow/DistrictTh/@ProvinceName" xmlDataType="string"/>
    </tableColumn>
    <tableColumn id="5" uniqueName="DistrictID" name="DistrictID" dataDxfId="13">
      <xmlColumnPr mapId="10" xpath="/XMLDocumentSPB0111/DataCell/CellRow/DistrictTh/@DistrictID" xmlDataType="integer"/>
    </tableColumn>
    <tableColumn id="6" uniqueName="DistrictName" name="DistrictName" dataDxfId="12">
      <xmlColumnPr mapId="10" xpath="/XMLDocumentSPB0111/DataCell/CellRow/DistrictTh/@DistrictName" xmlDataType="string"/>
    </tableColumn>
    <tableColumn id="7" uniqueName="ID" name="DistrictIden" dataDxfId="11">
      <calculatedColumnFormula>A8&amp;C8&amp;E8</calculatedColumnFormula>
      <xmlColumnPr mapId="10" xpath="/XMLDocumentSPB0111/DataCell/CellRow/DistrictTh/@ID" xmlDataType="integer"/>
    </tableColumn>
    <tableColumn id="8" uniqueName="value" name="DistrictTh" dataDxfId="10">
      <xmlColumnPr mapId="10" xpath="/XMLDocumentSPB0111/DataCell/CellRow/DistrictTh/@value" xmlDataType="string"/>
    </tableColumn>
    <tableColumn id="9" uniqueName="HouseFromRegisY1" name="HouseFromRegisY1" dataDxfId="9">
      <xmlColumnPr mapId="10" xpath="/XMLDocumentSPB0111/DataCell/CellRow/HouseFromRegisY1" xmlDataType="integer"/>
    </tableColumn>
    <tableColumn id="10" uniqueName="HouseFromRegisY2" name="HouseFromRegisY2" dataDxfId="8">
      <xmlColumnPr mapId="10" xpath="/XMLDocumentSPB0111/DataCell/CellRow/HouseFromRegisY2" xmlDataType="integer"/>
    </tableColumn>
    <tableColumn id="11" uniqueName="HouseFromRegisY3" name="HouseFromRegisY3" dataDxfId="7">
      <xmlColumnPr mapId="10" xpath="/XMLDocumentSPB0111/DataCell/CellRow/HouseFromRegisY3" xmlDataType="integer"/>
    </tableColumn>
    <tableColumn id="12" uniqueName="HouseFromRegisY4" name="HouseFromRegisY4" dataDxfId="6">
      <xmlColumnPr mapId="10" xpath="/XMLDocumentSPB0111/DataCell/CellRow/HouseFromRegisY4" xmlDataType="integer"/>
    </tableColumn>
    <tableColumn id="13" uniqueName="HouseFromRegisY5" name="HouseFromRegisY5" dataDxfId="5">
      <xmlColumnPr mapId="10" xpath="/XMLDocumentSPB0111/DataCell/CellRow/HouseFromRegisY5" xmlDataType="integer"/>
    </tableColumn>
    <tableColumn id="14" uniqueName="PercentageChangeY1" name="PercentageChangeY1" dataDxfId="4">
      <calculatedColumnFormula>IF(J8&gt;0,(J8-I8)/I8*100,0)</calculatedColumnFormula>
      <xmlColumnPr mapId="10" xpath="/XMLDocumentSPB0111/DataCell/CellRow/PercentageChangeY1" xmlDataType="integer"/>
    </tableColumn>
    <tableColumn id="15" uniqueName="PercentageChangeY2" name="PercentageChangeY2" dataDxfId="3">
      <calculatedColumnFormula>IF(K8&gt;0,(K8-J8)/J8*100,0)</calculatedColumnFormula>
      <xmlColumnPr mapId="10" xpath="/XMLDocumentSPB0111/DataCell/CellRow/PercentageChangeY2" xmlDataType="integer"/>
    </tableColumn>
    <tableColumn id="16" uniqueName="PercentageChangeY3" name="PercentageChangeY3" dataDxfId="2">
      <calculatedColumnFormula>IF(L8&gt;0,(L8-K8)/K8*100,0)</calculatedColumnFormula>
      <xmlColumnPr mapId="10" xpath="/XMLDocumentSPB0111/DataCell/CellRow/PercentageChangeY3" xmlDataType="integer"/>
    </tableColumn>
    <tableColumn id="17" uniqueName="PercentageChangeY4" name="PercentageChangeY4" dataDxfId="1">
      <calculatedColumnFormula>IF(M8&gt;0,(M8-L8)/L8*100,0)</calculatedColumnFormula>
      <xmlColumnPr mapId="10" xpath="/XMLDocumentSPB0111/DataCell/CellRow/PercentageChangeY4" xmlDataType="integer"/>
    </tableColumn>
    <tableColumn id="18" uniqueName="value" name="DistrictEn" dataDxfId="0">
      <xmlColumnPr mapId="10" xpath="/XMLDocumentSPB0111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64" r="A1" connectionId="0">
    <xmlCellPr id="1" uniqueName="Province">
      <xmlPr mapId="10" xpath="/XMLDocumentSPB0111/Province" xmlDataType="integer"/>
    </xmlCellPr>
  </singleXmlCell>
  <singleXmlCell id="265" r="A2" connectionId="0">
    <xmlCellPr id="1" uniqueName="StatBranch">
      <xmlPr mapId="10" xpath="/XMLDocumentSPB0111/StatBranch" xmlDataType="integer"/>
    </xmlCellPr>
  </singleXmlCell>
  <singleXmlCell id="266" r="A3" connectionId="0">
    <xmlCellPr id="1" uniqueName="SheetExcel">
      <xmlPr mapId="10" xpath="/XMLDocumentSPB0111/SheetExcel" xmlDataType="string"/>
    </xmlCellPr>
  </singleXmlCell>
  <singleXmlCell id="267" r="B1" connectionId="0">
    <xmlCellPr id="1" uniqueName="LabelName">
      <xmlPr mapId="10" xpath="/XMLDocumentSPB0111/TitleHeading/TitleTh/LabelName" xmlDataType="string"/>
    </xmlCellPr>
  </singleXmlCell>
  <singleXmlCell id="268" r="C1" connectionId="0">
    <xmlCellPr id="1" uniqueName="TableNo">
      <xmlPr mapId="10" xpath="/XMLDocumentSPB0111/TitleHeading/TitleTh/TableNo" xmlDataType="double"/>
    </xmlCellPr>
  </singleXmlCell>
  <singleXmlCell id="269" r="D1" connectionId="0">
    <xmlCellPr id="1" uniqueName="TableName">
      <xmlPr mapId="10" xpath="/XMLDocumentSPB0111/TitleHeading/TitleTh/TableName" xmlDataType="string"/>
    </xmlCellPr>
  </singleXmlCell>
  <singleXmlCell id="270" r="G1" connectionId="0">
    <xmlCellPr id="1" uniqueName="TitleYearStart">
      <xmlPr mapId="10" xpath="/XMLDocumentSPB0111/TitleHeading/TitleTh/TitleYearStart" xmlDataType="integer"/>
    </xmlCellPr>
  </singleXmlCell>
  <singleXmlCell id="271" r="I1" connectionId="0">
    <xmlCellPr id="1" uniqueName="TitleYearEnd">
      <xmlPr mapId="10" xpath="/XMLDocumentSPB0111/TitleHeading/TitleTh/TitleYearEnd" xmlDataType="integer"/>
    </xmlCellPr>
  </singleXmlCell>
  <singleXmlCell id="272" r="B2" connectionId="0">
    <xmlCellPr id="1" uniqueName="LabelName">
      <xmlPr mapId="10" xpath="/XMLDocumentSPB0111/TitleHeading/TitleEn/LabelName" xmlDataType="string"/>
    </xmlCellPr>
  </singleXmlCell>
  <singleXmlCell id="273" r="C2" connectionId="0">
    <xmlCellPr id="1" uniqueName="TableNo">
      <xmlPr mapId="10" xpath="/XMLDocumentSPB0111/TitleHeading/TitleEn/TableNo" xmlDataType="double"/>
    </xmlCellPr>
  </singleXmlCell>
  <singleXmlCell id="274" r="D2" connectionId="0">
    <xmlCellPr id="1" uniqueName="TableName">
      <xmlPr mapId="10" xpath="/XMLDocumentSPB0111/TitleHeading/TitleEn/TableName" xmlDataType="string"/>
    </xmlCellPr>
  </singleXmlCell>
  <singleXmlCell id="275" r="G2" connectionId="0">
    <xmlCellPr id="1" uniqueName="TitleYearStart">
      <xmlPr mapId="10" xpath="/XMLDocumentSPB0111/TitleHeading/TitleEn/TitleYearStart" xmlDataType="integer"/>
    </xmlCellPr>
  </singleXmlCell>
  <singleXmlCell id="277" r="I2" connectionId="0">
    <xmlCellPr id="1" uniqueName="TitleYearEnd">
      <xmlPr mapId="10" xpath="/XMLDocumentSPB0111/TitleHeading/TitleEn/TitleYearEnd" xmlDataType="integer"/>
    </xmlCellPr>
  </singleXmlCell>
  <singleXmlCell id="278" r="H4" connectionId="0">
    <xmlCellPr id="1" uniqueName="DistrictTh">
      <xmlPr mapId="10" xpath="/XMLDocumentSPB0111/ColumnAll/CornerTh/DistrictTh" xmlDataType="string"/>
    </xmlCellPr>
  </singleXmlCell>
  <singleXmlCell id="279" r="I4" connectionId="0">
    <xmlCellPr id="1" uniqueName="HouseFromRegisY1">
      <xmlPr mapId="10" xpath="/XMLDocumentSPB0111/ColumnAll/ColumnHeading/HouseFromRegis/HouseFromRegisYearGroup/YearGroup/Y1/HouseFromRegisY1" xmlDataType="string"/>
    </xmlCellPr>
  </singleXmlCell>
  <singleXmlCell id="280" r="J4" connectionId="0">
    <xmlCellPr id="1" uniqueName="HouseFromRegisY2">
      <xmlPr mapId="10" xpath="/XMLDocumentSPB0111/ColumnAll/ColumnHeading/HouseFromRegis/HouseFromRegisYearGroup/YearGroup/Y2/HouseFromRegisY2" xmlDataType="string"/>
    </xmlCellPr>
  </singleXmlCell>
  <singleXmlCell id="281" r="K4" connectionId="0">
    <xmlCellPr id="1" uniqueName="HouseFromRegisY3">
      <xmlPr mapId="10" xpath="/XMLDocumentSPB0111/ColumnAll/ColumnHeading/HouseFromRegis/HouseFromRegisYearGroup/YearGroup/Y3/HouseFromRegisY3" xmlDataType="string"/>
    </xmlCellPr>
  </singleXmlCell>
  <singleXmlCell id="282" r="L4" connectionId="0">
    <xmlCellPr id="1" uniqueName="HouseFromRegisY4">
      <xmlPr mapId="10" xpath="/XMLDocumentSPB0111/ColumnAll/ColumnHeading/HouseFromRegis/HouseFromRegisYearGroup/YearGroup/Y4/HouseFromRegisY4" xmlDataType="string"/>
    </xmlCellPr>
  </singleXmlCell>
  <singleXmlCell id="283" r="M4" connectionId="0">
    <xmlCellPr id="1" uniqueName="HouseFromRegisY5">
      <xmlPr mapId="10" xpath="/XMLDocumentSPB0111/ColumnAll/ColumnHeading/HouseFromRegis/HouseFromRegisYearGroup/YearGroup/Y5/HouseFromRegisY5" xmlDataType="string"/>
    </xmlCellPr>
  </singleXmlCell>
  <singleXmlCell id="284" r="N4" connectionId="0">
    <xmlCellPr id="1" uniqueName="PercentageChangeLabel">
      <xmlPr mapId="10" xpath="/XMLDocumentSPB0111/ColumnAll/ColumnHeading/HouseFromRegis/PercentageChange/PercentageChangeLabel" xmlDataType="string"/>
    </xmlCellPr>
  </singleXmlCell>
  <singleXmlCell id="285" r="N6" connectionId="0">
    <xmlCellPr id="1" uniqueName="PercentageChangeY1">
      <xmlPr mapId="10" xpath="/XMLDocumentSPB0111/ColumnAll/ColumnHeading/HouseFromRegis/PercentageChange/PercentChangeYear/YearGroup/PercentageChangeY1" xmlDataType="string"/>
    </xmlCellPr>
  </singleXmlCell>
  <singleXmlCell id="286" r="O6" connectionId="0">
    <xmlCellPr id="1" uniqueName="PercentageChangeY2">
      <xmlPr mapId="10" xpath="/XMLDocumentSPB0111/ColumnAll/ColumnHeading/HouseFromRegis/PercentageChange/PercentChangeYear/YearGroup/PercentageChangeY2" xmlDataType="string"/>
    </xmlCellPr>
  </singleXmlCell>
  <singleXmlCell id="287" r="P6" connectionId="0">
    <xmlCellPr id="1" uniqueName="PercentageChangeY3">
      <xmlPr mapId="10" xpath="/XMLDocumentSPB0111/ColumnAll/ColumnHeading/HouseFromRegis/PercentageChange/PercentChangeYear/YearGroup/PercentageChangeY3" xmlDataType="string"/>
    </xmlCellPr>
  </singleXmlCell>
  <singleXmlCell id="288" r="Q6" connectionId="0">
    <xmlCellPr id="1" uniqueName="PercentageChangeY4">
      <xmlPr mapId="10" xpath="/XMLDocumentSPB0111/ColumnAll/ColumnHeading/HouseFromRegis/PercentageChange/PercentChangeYear/YearGroup/PercentageChangeY4" xmlDataType="string"/>
    </xmlCellPr>
  </singleXmlCell>
  <singleXmlCell id="289" r="R4" connectionId="0">
    <xmlCellPr id="1" uniqueName="DistrictEn">
      <xmlPr mapId="10" xpath="/XMLDocumentSPB0111/ColumnAll/CornerEn/DistrictEn" xmlDataType="string"/>
    </xmlCellPr>
  </singleXmlCell>
  <singleXmlCell id="290" r="B26" connectionId="0">
    <xmlCellPr id="1" uniqueName="SourcesTh">
      <xmlPr mapId="10" xpath="/XMLDocumentSPB0111/FooterAll/Sources/SourcesLabelTh/SourcesTh" xmlDataType="string"/>
    </xmlCellPr>
  </singleXmlCell>
  <singleXmlCell id="291" r="B27" connectionId="0">
    <xmlCellPr id="1" uniqueName="SourcesEn">
      <xmlPr mapId="10" xpath="/XMLDocumentSPB0111/FooterAll/Sources/SourcesLabelEn/SourcesEn" xmlDataType="string"/>
    </xmlCellPr>
  </singleXmlCell>
  <singleXmlCell id="333" r="R26" connectionId="0">
    <xmlCellPr id="1" uniqueName="PagesNo">
      <xmlPr mapId="10" xpath="/XMLDocumentSPB0111/Pages/PagesNo" xmlDataType="integer"/>
    </xmlCellPr>
  </singleXmlCell>
  <singleXmlCell id="334" r="R27" connectionId="0">
    <xmlCellPr id="1" uniqueName="PagesAll">
      <xmlPr mapId="10" xpath="/XMLDocumentSPB0111/Pages/PagesAll" xmlDataType="integer"/>
    </xmlCellPr>
  </singleXmlCell>
  <singleXmlCell id="335" r="R28" connectionId="0">
    <xmlCellPr id="1" uniqueName="LinesNo">
      <xmlPr mapId="10" xpath="/XMLDocumentSPB0111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tabSelected="1" topLeftCell="A3" workbookViewId="0">
      <selection activeCell="F14" sqref="F14"/>
    </sheetView>
  </sheetViews>
  <sheetFormatPr defaultColWidth="8.85546875" defaultRowHeight="21.75" x14ac:dyDescent="0.5"/>
  <cols>
    <col min="1" max="1" width="10.7109375" style="4" customWidth="1"/>
    <col min="2" max="2" width="19.7109375" style="4" customWidth="1"/>
    <col min="3" max="3" width="10.7109375" style="4" customWidth="1"/>
    <col min="4" max="4" width="18.140625" style="4" customWidth="1"/>
    <col min="5" max="5" width="9.85546875" style="4" customWidth="1"/>
    <col min="6" max="6" width="20.140625" style="4" customWidth="1"/>
    <col min="7" max="7" width="11.42578125" style="4" customWidth="1"/>
    <col min="8" max="8" width="17.140625" style="4" customWidth="1"/>
    <col min="9" max="10" width="9.85546875" style="4" customWidth="1"/>
    <col min="11" max="11" width="8.85546875" style="4" customWidth="1"/>
    <col min="12" max="12" width="9.28515625" style="4" customWidth="1"/>
    <col min="13" max="13" width="10.28515625" style="4" customWidth="1"/>
    <col min="14" max="14" width="11.5703125" style="4" customWidth="1"/>
    <col min="15" max="15" width="12.140625" style="4" customWidth="1"/>
    <col min="16" max="16" width="13.28515625" style="4" customWidth="1"/>
    <col min="17" max="17" width="12.7109375" style="4" customWidth="1"/>
    <col min="18" max="18" width="24.5703125" style="4" customWidth="1"/>
    <col min="19" max="19" width="26.42578125" style="4" customWidth="1"/>
    <col min="20" max="16384" width="8.85546875" style="4"/>
  </cols>
  <sheetData>
    <row r="1" spans="1:18" x14ac:dyDescent="0.5">
      <c r="A1" s="4" t="s">
        <v>85</v>
      </c>
      <c r="B1" s="25" t="s">
        <v>0</v>
      </c>
      <c r="C1" s="28">
        <v>1.1100000000000001</v>
      </c>
      <c r="D1" s="25" t="s">
        <v>7</v>
      </c>
      <c r="E1" s="26"/>
      <c r="F1" s="26"/>
      <c r="G1" s="1">
        <v>2556</v>
      </c>
      <c r="H1" s="2" t="s">
        <v>6</v>
      </c>
      <c r="I1" s="1">
        <v>2560</v>
      </c>
    </row>
    <row r="2" spans="1:18" x14ac:dyDescent="0.5">
      <c r="A2" s="31" t="s">
        <v>33</v>
      </c>
      <c r="B2" s="25" t="s">
        <v>5</v>
      </c>
      <c r="C2" s="28">
        <v>1.1100000000000001</v>
      </c>
      <c r="D2" s="25" t="s">
        <v>8</v>
      </c>
      <c r="E2" s="26"/>
      <c r="F2" s="26"/>
      <c r="G2" s="1">
        <v>2013</v>
      </c>
      <c r="H2" s="2" t="s">
        <v>6</v>
      </c>
      <c r="I2" s="1">
        <v>2017</v>
      </c>
    </row>
    <row r="3" spans="1:18" x14ac:dyDescent="0.5">
      <c r="A3" s="30" t="s">
        <v>84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8" ht="21.75" customHeight="1" x14ac:dyDescent="0.5">
      <c r="H4" s="38" t="s">
        <v>4</v>
      </c>
      <c r="I4" s="37" t="s">
        <v>9</v>
      </c>
      <c r="J4" s="37" t="s">
        <v>10</v>
      </c>
      <c r="K4" s="37" t="s">
        <v>11</v>
      </c>
      <c r="L4" s="41" t="s">
        <v>12</v>
      </c>
      <c r="M4" s="41" t="s">
        <v>13</v>
      </c>
      <c r="N4" s="42" t="s">
        <v>90</v>
      </c>
      <c r="O4" s="43"/>
      <c r="P4" s="43"/>
      <c r="Q4" s="44"/>
      <c r="R4" s="48" t="s">
        <v>3</v>
      </c>
    </row>
    <row r="5" spans="1:18" x14ac:dyDescent="0.5">
      <c r="H5" s="39"/>
      <c r="I5" s="51"/>
      <c r="J5" s="51"/>
      <c r="K5" s="51"/>
      <c r="L5" s="41"/>
      <c r="M5" s="41"/>
      <c r="N5" s="45"/>
      <c r="O5" s="46"/>
      <c r="P5" s="46"/>
      <c r="Q5" s="47"/>
      <c r="R5" s="49"/>
    </row>
    <row r="6" spans="1:18" x14ac:dyDescent="0.5">
      <c r="H6" s="40"/>
      <c r="I6" s="52"/>
      <c r="J6" s="52"/>
      <c r="K6" s="52"/>
      <c r="L6" s="37"/>
      <c r="M6" s="37"/>
      <c r="N6" s="35" t="s">
        <v>86</v>
      </c>
      <c r="O6" s="35" t="s">
        <v>87</v>
      </c>
      <c r="P6" s="35" t="s">
        <v>15</v>
      </c>
      <c r="Q6" s="36" t="s">
        <v>14</v>
      </c>
      <c r="R6" s="50"/>
    </row>
    <row r="7" spans="1:18" x14ac:dyDescent="0.5">
      <c r="A7" s="32" t="s">
        <v>27</v>
      </c>
      <c r="B7" s="33" t="s">
        <v>28</v>
      </c>
      <c r="C7" s="33" t="s">
        <v>29</v>
      </c>
      <c r="D7" s="33" t="s">
        <v>26</v>
      </c>
      <c r="E7" s="33" t="s">
        <v>30</v>
      </c>
      <c r="F7" s="33" t="s">
        <v>88</v>
      </c>
      <c r="G7" s="33" t="s">
        <v>89</v>
      </c>
      <c r="H7" s="33" t="s">
        <v>93</v>
      </c>
      <c r="I7" s="34" t="s">
        <v>21</v>
      </c>
      <c r="J7" s="33" t="s">
        <v>22</v>
      </c>
      <c r="K7" s="33" t="s">
        <v>23</v>
      </c>
      <c r="L7" s="33" t="s">
        <v>24</v>
      </c>
      <c r="M7" s="33" t="s">
        <v>25</v>
      </c>
      <c r="N7" s="33" t="s">
        <v>17</v>
      </c>
      <c r="O7" s="33" t="s">
        <v>18</v>
      </c>
      <c r="P7" s="33" t="s">
        <v>19</v>
      </c>
      <c r="Q7" s="33" t="s">
        <v>20</v>
      </c>
      <c r="R7" s="33" t="s">
        <v>16</v>
      </c>
    </row>
    <row r="8" spans="1:18" x14ac:dyDescent="0.5">
      <c r="A8" s="21">
        <v>1</v>
      </c>
      <c r="B8" s="8" t="s">
        <v>50</v>
      </c>
      <c r="C8" s="11" t="s">
        <v>48</v>
      </c>
      <c r="D8" s="8" t="s">
        <v>51</v>
      </c>
      <c r="E8" s="11" t="s">
        <v>31</v>
      </c>
      <c r="F8" s="17" t="s">
        <v>51</v>
      </c>
      <c r="G8" s="11" t="str">
        <f t="shared" ref="G8:G24" si="0">A8&amp;C8&amp;E8</f>
        <v>13600</v>
      </c>
      <c r="H8" s="8" t="s">
        <v>2</v>
      </c>
      <c r="I8" s="14">
        <f>SUM(I9:I24)</f>
        <v>362387</v>
      </c>
      <c r="J8" s="14">
        <f>SUM(J9:J24)</f>
        <v>368618</v>
      </c>
      <c r="K8" s="14">
        <f t="shared" ref="K8:M8" si="1">SUM(K9:K24)</f>
        <v>374814</v>
      </c>
      <c r="L8" s="14">
        <f t="shared" si="1"/>
        <v>380266</v>
      </c>
      <c r="M8" s="14">
        <f t="shared" si="1"/>
        <v>0</v>
      </c>
      <c r="N8" s="16">
        <f>IF(J8&gt;0,(J8-I8)/I8*100,0)</f>
        <v>1.7194325403505093</v>
      </c>
      <c r="O8" s="16">
        <f t="shared" ref="O8:Q8" si="2">IF(K8&gt;0,(K8-J8)/J8*100,0)</f>
        <v>1.6808728819536756</v>
      </c>
      <c r="P8" s="16">
        <f t="shared" si="2"/>
        <v>1.4545881423852898</v>
      </c>
      <c r="Q8" s="16">
        <f t="shared" si="2"/>
        <v>0</v>
      </c>
      <c r="R8" s="8" t="s">
        <v>1</v>
      </c>
    </row>
    <row r="9" spans="1:18" x14ac:dyDescent="0.5">
      <c r="A9" s="6">
        <v>2</v>
      </c>
      <c r="B9" s="7" t="s">
        <v>50</v>
      </c>
      <c r="C9" s="10" t="s">
        <v>48</v>
      </c>
      <c r="D9" s="7" t="s">
        <v>51</v>
      </c>
      <c r="E9" s="10" t="s">
        <v>33</v>
      </c>
      <c r="F9" s="18" t="s">
        <v>52</v>
      </c>
      <c r="G9" s="10" t="str">
        <f t="shared" si="0"/>
        <v>23601</v>
      </c>
      <c r="H9" s="18" t="s">
        <v>52</v>
      </c>
      <c r="I9" s="13">
        <v>69826</v>
      </c>
      <c r="J9" s="13">
        <v>71082</v>
      </c>
      <c r="K9" s="13">
        <v>72231</v>
      </c>
      <c r="L9" s="13">
        <v>73294</v>
      </c>
      <c r="M9" s="14">
        <v>0</v>
      </c>
      <c r="N9" s="16">
        <f t="shared" ref="N9:N24" si="3">IF(J9&gt;0,(J9-I9)/I9*100,0)</f>
        <v>1.7987569100335117</v>
      </c>
      <c r="O9" s="16">
        <f t="shared" ref="O9:O24" si="4">IF(K9&gt;0,(K9-J9)/J9*100,0)</f>
        <v>1.6164429813454884</v>
      </c>
      <c r="P9" s="16">
        <f t="shared" ref="P9:P24" si="5">IF(L9&gt;0,(L9-K9)/K9*100,0)</f>
        <v>1.4716672896678711</v>
      </c>
      <c r="Q9" s="16">
        <f t="shared" ref="Q9:Q24" si="6">IF(M9&gt;0,(M9-L9)/L9*100,0)</f>
        <v>0</v>
      </c>
      <c r="R9" s="20" t="s">
        <v>68</v>
      </c>
    </row>
    <row r="10" spans="1:18" x14ac:dyDescent="0.5">
      <c r="A10" s="21">
        <v>3</v>
      </c>
      <c r="B10" s="7" t="s">
        <v>50</v>
      </c>
      <c r="C10" s="10" t="s">
        <v>48</v>
      </c>
      <c r="D10" s="7" t="s">
        <v>51</v>
      </c>
      <c r="E10" s="10" t="s">
        <v>34</v>
      </c>
      <c r="F10" s="18" t="s">
        <v>53</v>
      </c>
      <c r="G10" s="10" t="str">
        <f t="shared" si="0"/>
        <v>33602</v>
      </c>
      <c r="H10" s="18" t="s">
        <v>53</v>
      </c>
      <c r="I10" s="13">
        <v>16358</v>
      </c>
      <c r="J10" s="13">
        <v>16577</v>
      </c>
      <c r="K10" s="13">
        <v>16825</v>
      </c>
      <c r="L10" s="13">
        <v>17057</v>
      </c>
      <c r="M10" s="14">
        <v>0</v>
      </c>
      <c r="N10" s="16">
        <f t="shared" si="3"/>
        <v>1.3387944736520359</v>
      </c>
      <c r="O10" s="16">
        <f t="shared" si="4"/>
        <v>1.4960487422332147</v>
      </c>
      <c r="P10" s="16">
        <f t="shared" si="5"/>
        <v>1.3789004457652303</v>
      </c>
      <c r="Q10" s="16">
        <f t="shared" si="6"/>
        <v>0</v>
      </c>
      <c r="R10" s="20" t="s">
        <v>69</v>
      </c>
    </row>
    <row r="11" spans="1:18" x14ac:dyDescent="0.5">
      <c r="A11" s="6">
        <v>38</v>
      </c>
      <c r="B11" s="7" t="s">
        <v>50</v>
      </c>
      <c r="C11" s="10" t="s">
        <v>48</v>
      </c>
      <c r="D11" s="7" t="s">
        <v>51</v>
      </c>
      <c r="E11" s="10" t="s">
        <v>35</v>
      </c>
      <c r="F11" s="18" t="s">
        <v>54</v>
      </c>
      <c r="G11" s="10" t="str">
        <f t="shared" si="0"/>
        <v>383603</v>
      </c>
      <c r="H11" s="18" t="s">
        <v>54</v>
      </c>
      <c r="I11" s="13">
        <v>18082</v>
      </c>
      <c r="J11" s="13">
        <v>18412</v>
      </c>
      <c r="K11" s="13">
        <v>18680</v>
      </c>
      <c r="L11" s="13">
        <v>18881</v>
      </c>
      <c r="M11" s="14">
        <v>0</v>
      </c>
      <c r="N11" s="16">
        <f t="shared" si="3"/>
        <v>1.8250193562658996</v>
      </c>
      <c r="O11" s="16">
        <f t="shared" si="4"/>
        <v>1.4555724527482077</v>
      </c>
      <c r="P11" s="16">
        <f t="shared" si="5"/>
        <v>1.0760171306209849</v>
      </c>
      <c r="Q11" s="16">
        <f t="shared" si="6"/>
        <v>0</v>
      </c>
      <c r="R11" s="20" t="s">
        <v>70</v>
      </c>
    </row>
    <row r="12" spans="1:18" x14ac:dyDescent="0.5">
      <c r="A12" s="21">
        <v>39</v>
      </c>
      <c r="B12" s="7" t="s">
        <v>50</v>
      </c>
      <c r="C12" s="10" t="s">
        <v>48</v>
      </c>
      <c r="D12" s="7" t="s">
        <v>51</v>
      </c>
      <c r="E12" s="10" t="s">
        <v>36</v>
      </c>
      <c r="F12" s="18" t="s">
        <v>55</v>
      </c>
      <c r="G12" s="10" t="str">
        <f t="shared" si="0"/>
        <v>393604</v>
      </c>
      <c r="H12" s="18" t="s">
        <v>55</v>
      </c>
      <c r="I12" s="13">
        <v>30289</v>
      </c>
      <c r="J12" s="13">
        <v>30716</v>
      </c>
      <c r="K12" s="13">
        <v>31243</v>
      </c>
      <c r="L12" s="13">
        <v>31669</v>
      </c>
      <c r="M12" s="14">
        <v>0</v>
      </c>
      <c r="N12" s="16">
        <f t="shared" si="3"/>
        <v>1.4097527155072798</v>
      </c>
      <c r="O12" s="16">
        <f t="shared" si="4"/>
        <v>1.7157181924729783</v>
      </c>
      <c r="P12" s="16">
        <f t="shared" si="5"/>
        <v>1.3635054252152481</v>
      </c>
      <c r="Q12" s="16">
        <f t="shared" si="6"/>
        <v>0</v>
      </c>
      <c r="R12" s="20" t="s">
        <v>71</v>
      </c>
    </row>
    <row r="13" spans="1:18" x14ac:dyDescent="0.5">
      <c r="A13" s="6">
        <v>40</v>
      </c>
      <c r="B13" s="7" t="s">
        <v>50</v>
      </c>
      <c r="C13" s="10" t="s">
        <v>48</v>
      </c>
      <c r="D13" s="7" t="s">
        <v>51</v>
      </c>
      <c r="E13" s="10" t="s">
        <v>37</v>
      </c>
      <c r="F13" s="18" t="s">
        <v>56</v>
      </c>
      <c r="G13" s="10" t="str">
        <f t="shared" si="0"/>
        <v>403605</v>
      </c>
      <c r="H13" s="18" t="s">
        <v>56</v>
      </c>
      <c r="I13" s="13">
        <v>30214</v>
      </c>
      <c r="J13" s="13">
        <v>30762</v>
      </c>
      <c r="K13" s="13">
        <v>31211</v>
      </c>
      <c r="L13" s="13">
        <v>31738</v>
      </c>
      <c r="M13" s="14">
        <v>0</v>
      </c>
      <c r="N13" s="16">
        <f t="shared" si="3"/>
        <v>1.813728735023499</v>
      </c>
      <c r="O13" s="16">
        <f t="shared" si="4"/>
        <v>1.4595930043560237</v>
      </c>
      <c r="P13" s="16">
        <f t="shared" si="5"/>
        <v>1.6885072570568069</v>
      </c>
      <c r="Q13" s="16">
        <f t="shared" si="6"/>
        <v>0</v>
      </c>
      <c r="R13" s="20" t="s">
        <v>72</v>
      </c>
    </row>
    <row r="14" spans="1:18" x14ac:dyDescent="0.5">
      <c r="A14" s="21">
        <v>41</v>
      </c>
      <c r="B14" s="7" t="s">
        <v>50</v>
      </c>
      <c r="C14" s="10" t="s">
        <v>48</v>
      </c>
      <c r="D14" s="7" t="s">
        <v>51</v>
      </c>
      <c r="E14" s="10" t="s">
        <v>38</v>
      </c>
      <c r="F14" s="18" t="s">
        <v>57</v>
      </c>
      <c r="G14" s="10" t="str">
        <f t="shared" si="0"/>
        <v>413606</v>
      </c>
      <c r="H14" s="18" t="s">
        <v>57</v>
      </c>
      <c r="I14" s="13">
        <v>25084</v>
      </c>
      <c r="J14" s="13">
        <v>25565</v>
      </c>
      <c r="K14" s="13">
        <v>25944</v>
      </c>
      <c r="L14" s="13">
        <v>26309</v>
      </c>
      <c r="M14" s="14">
        <v>0</v>
      </c>
      <c r="N14" s="16">
        <f t="shared" si="3"/>
        <v>1.9175570084516025</v>
      </c>
      <c r="O14" s="16">
        <f t="shared" si="4"/>
        <v>1.4824955994523763</v>
      </c>
      <c r="P14" s="16">
        <f t="shared" si="5"/>
        <v>1.4068763490595129</v>
      </c>
      <c r="Q14" s="16">
        <f t="shared" si="6"/>
        <v>0</v>
      </c>
      <c r="R14" s="20" t="s">
        <v>73</v>
      </c>
    </row>
    <row r="15" spans="1:18" x14ac:dyDescent="0.5">
      <c r="A15" s="6">
        <v>42</v>
      </c>
      <c r="B15" s="7" t="s">
        <v>50</v>
      </c>
      <c r="C15" s="10" t="s">
        <v>48</v>
      </c>
      <c r="D15" s="7" t="s">
        <v>51</v>
      </c>
      <c r="E15" s="10" t="s">
        <v>39</v>
      </c>
      <c r="F15" s="18" t="s">
        <v>58</v>
      </c>
      <c r="G15" s="10" t="str">
        <f t="shared" si="0"/>
        <v>423607</v>
      </c>
      <c r="H15" s="18" t="s">
        <v>58</v>
      </c>
      <c r="I15" s="13">
        <v>17875</v>
      </c>
      <c r="J15" s="13">
        <v>18153</v>
      </c>
      <c r="K15" s="13">
        <v>18559</v>
      </c>
      <c r="L15" s="13">
        <v>18742</v>
      </c>
      <c r="M15" s="14">
        <v>0</v>
      </c>
      <c r="N15" s="16">
        <f t="shared" si="3"/>
        <v>1.5552447552447553</v>
      </c>
      <c r="O15" s="16">
        <f t="shared" si="4"/>
        <v>2.2365449237040709</v>
      </c>
      <c r="P15" s="16">
        <f t="shared" si="5"/>
        <v>0.98604450670833554</v>
      </c>
      <c r="Q15" s="16">
        <f t="shared" si="6"/>
        <v>0</v>
      </c>
      <c r="R15" s="20" t="s">
        <v>74</v>
      </c>
    </row>
    <row r="16" spans="1:18" x14ac:dyDescent="0.5">
      <c r="A16" s="6" t="s">
        <v>49</v>
      </c>
      <c r="B16" s="7" t="s">
        <v>50</v>
      </c>
      <c r="C16" s="10" t="s">
        <v>48</v>
      </c>
      <c r="D16" s="7" t="s">
        <v>51</v>
      </c>
      <c r="E16" s="10" t="s">
        <v>40</v>
      </c>
      <c r="F16" s="18" t="s">
        <v>59</v>
      </c>
      <c r="G16" s="10" t="str">
        <f t="shared" si="0"/>
        <v>43608</v>
      </c>
      <c r="H16" s="18" t="s">
        <v>59</v>
      </c>
      <c r="I16" s="13">
        <v>12511</v>
      </c>
      <c r="J16" s="13">
        <v>12738</v>
      </c>
      <c r="K16" s="13">
        <v>12962</v>
      </c>
      <c r="L16" s="13">
        <v>13114</v>
      </c>
      <c r="M16" s="14">
        <v>0</v>
      </c>
      <c r="N16" s="16">
        <f t="shared" si="3"/>
        <v>1.8144033250739349</v>
      </c>
      <c r="O16" s="16">
        <f t="shared" si="4"/>
        <v>1.7585178206939864</v>
      </c>
      <c r="P16" s="16">
        <f t="shared" si="5"/>
        <v>1.1726585403487118</v>
      </c>
      <c r="Q16" s="16">
        <f t="shared" si="6"/>
        <v>0</v>
      </c>
      <c r="R16" s="20" t="s">
        <v>75</v>
      </c>
    </row>
    <row r="17" spans="1:18" x14ac:dyDescent="0.5">
      <c r="A17" s="6" t="s">
        <v>49</v>
      </c>
      <c r="B17" s="7" t="s">
        <v>50</v>
      </c>
      <c r="C17" s="10" t="s">
        <v>48</v>
      </c>
      <c r="D17" s="7" t="s">
        <v>51</v>
      </c>
      <c r="E17" s="10" t="s">
        <v>41</v>
      </c>
      <c r="F17" s="18" t="s">
        <v>60</v>
      </c>
      <c r="G17" s="10" t="str">
        <f t="shared" si="0"/>
        <v>43609</v>
      </c>
      <c r="H17" s="18" t="s">
        <v>60</v>
      </c>
      <c r="I17" s="13">
        <v>23091</v>
      </c>
      <c r="J17" s="13">
        <v>23545</v>
      </c>
      <c r="K17" s="13">
        <v>24023</v>
      </c>
      <c r="L17" s="13">
        <v>24476</v>
      </c>
      <c r="M17" s="14">
        <v>0</v>
      </c>
      <c r="N17" s="16">
        <f t="shared" si="3"/>
        <v>1.9661339915984584</v>
      </c>
      <c r="O17" s="16">
        <f t="shared" si="4"/>
        <v>2.0301550222977278</v>
      </c>
      <c r="P17" s="16">
        <f t="shared" si="5"/>
        <v>1.8856928776589101</v>
      </c>
      <c r="Q17" s="16">
        <f t="shared" si="6"/>
        <v>0</v>
      </c>
      <c r="R17" s="20" t="s">
        <v>76</v>
      </c>
    </row>
    <row r="18" spans="1:18" x14ac:dyDescent="0.5">
      <c r="A18" s="6" t="s">
        <v>49</v>
      </c>
      <c r="B18" s="7" t="s">
        <v>50</v>
      </c>
      <c r="C18" s="10" t="s">
        <v>48</v>
      </c>
      <c r="D18" s="7" t="s">
        <v>51</v>
      </c>
      <c r="E18" s="10" t="s">
        <v>32</v>
      </c>
      <c r="F18" s="18" t="s">
        <v>61</v>
      </c>
      <c r="G18" s="10" t="str">
        <f t="shared" si="0"/>
        <v>43610</v>
      </c>
      <c r="H18" s="18" t="s">
        <v>61</v>
      </c>
      <c r="I18" s="13">
        <v>36369</v>
      </c>
      <c r="J18" s="13">
        <v>36853</v>
      </c>
      <c r="K18" s="13">
        <v>37413</v>
      </c>
      <c r="L18" s="13">
        <v>37906</v>
      </c>
      <c r="M18" s="14">
        <v>0</v>
      </c>
      <c r="N18" s="16">
        <f t="shared" si="3"/>
        <v>1.330803706453298</v>
      </c>
      <c r="O18" s="16">
        <f t="shared" si="4"/>
        <v>1.5195506471657667</v>
      </c>
      <c r="P18" s="16">
        <f t="shared" si="5"/>
        <v>1.3177237858498383</v>
      </c>
      <c r="Q18" s="16">
        <f t="shared" si="6"/>
        <v>0</v>
      </c>
      <c r="R18" s="20" t="s">
        <v>77</v>
      </c>
    </row>
    <row r="19" spans="1:18" x14ac:dyDescent="0.5">
      <c r="A19" s="6" t="s">
        <v>49</v>
      </c>
      <c r="B19" s="7" t="s">
        <v>50</v>
      </c>
      <c r="C19" s="10" t="s">
        <v>48</v>
      </c>
      <c r="D19" s="7" t="s">
        <v>51</v>
      </c>
      <c r="E19" s="10" t="s">
        <v>42</v>
      </c>
      <c r="F19" s="18" t="s">
        <v>62</v>
      </c>
      <c r="G19" s="10" t="str">
        <f t="shared" si="0"/>
        <v>43611</v>
      </c>
      <c r="H19" s="18" t="s">
        <v>62</v>
      </c>
      <c r="I19" s="13">
        <v>12165</v>
      </c>
      <c r="J19" s="13">
        <v>12322</v>
      </c>
      <c r="K19" s="13">
        <v>12468</v>
      </c>
      <c r="L19" s="13">
        <v>12606</v>
      </c>
      <c r="M19" s="14">
        <v>0</v>
      </c>
      <c r="N19" s="16">
        <f t="shared" si="3"/>
        <v>1.2905877517468145</v>
      </c>
      <c r="O19" s="16">
        <f t="shared" si="4"/>
        <v>1.1848725856192177</v>
      </c>
      <c r="P19" s="16">
        <f t="shared" si="5"/>
        <v>1.1068334937439845</v>
      </c>
      <c r="Q19" s="16">
        <f t="shared" si="6"/>
        <v>0</v>
      </c>
      <c r="R19" s="20" t="s">
        <v>78</v>
      </c>
    </row>
    <row r="20" spans="1:18" x14ac:dyDescent="0.5">
      <c r="A20" s="6" t="s">
        <v>49</v>
      </c>
      <c r="B20" s="7" t="s">
        <v>50</v>
      </c>
      <c r="C20" s="10" t="s">
        <v>48</v>
      </c>
      <c r="D20" s="7" t="s">
        <v>51</v>
      </c>
      <c r="E20" s="10" t="s">
        <v>43</v>
      </c>
      <c r="F20" s="18" t="s">
        <v>63</v>
      </c>
      <c r="G20" s="10" t="str">
        <f t="shared" si="0"/>
        <v>43612</v>
      </c>
      <c r="H20" s="18" t="s">
        <v>63</v>
      </c>
      <c r="I20" s="13">
        <v>29347</v>
      </c>
      <c r="J20" s="13">
        <v>29958</v>
      </c>
      <c r="K20" s="13">
        <v>30499</v>
      </c>
      <c r="L20" s="13">
        <v>31044</v>
      </c>
      <c r="M20" s="14">
        <v>0</v>
      </c>
      <c r="N20" s="16">
        <f t="shared" si="3"/>
        <v>2.0819845299349167</v>
      </c>
      <c r="O20" s="16">
        <f t="shared" si="4"/>
        <v>1.8058615394886173</v>
      </c>
      <c r="P20" s="16">
        <f t="shared" si="5"/>
        <v>1.7869438342240731</v>
      </c>
      <c r="Q20" s="16">
        <f t="shared" si="6"/>
        <v>0</v>
      </c>
      <c r="R20" s="20" t="s">
        <v>79</v>
      </c>
    </row>
    <row r="21" spans="1:18" x14ac:dyDescent="0.5">
      <c r="A21" s="6" t="s">
        <v>49</v>
      </c>
      <c r="B21" s="7" t="s">
        <v>50</v>
      </c>
      <c r="C21" s="10" t="s">
        <v>48</v>
      </c>
      <c r="D21" s="7" t="s">
        <v>51</v>
      </c>
      <c r="E21" s="10" t="s">
        <v>44</v>
      </c>
      <c r="F21" s="18" t="s">
        <v>64</v>
      </c>
      <c r="G21" s="10" t="str">
        <f t="shared" si="0"/>
        <v>43613</v>
      </c>
      <c r="H21" s="18" t="s">
        <v>64</v>
      </c>
      <c r="I21" s="13">
        <v>18315</v>
      </c>
      <c r="J21" s="13">
        <v>18558</v>
      </c>
      <c r="K21" s="13">
        <v>18864</v>
      </c>
      <c r="L21" s="13">
        <v>19066</v>
      </c>
      <c r="M21" s="14">
        <v>0</v>
      </c>
      <c r="N21" s="16">
        <f t="shared" si="3"/>
        <v>1.3267813267813269</v>
      </c>
      <c r="O21" s="16">
        <f t="shared" si="4"/>
        <v>1.6488845780795343</v>
      </c>
      <c r="P21" s="16">
        <f t="shared" si="5"/>
        <v>1.0708227311280747</v>
      </c>
      <c r="Q21" s="16">
        <f t="shared" si="6"/>
        <v>0</v>
      </c>
      <c r="R21" s="20" t="s">
        <v>80</v>
      </c>
    </row>
    <row r="22" spans="1:18" x14ac:dyDescent="0.5">
      <c r="A22" s="6" t="s">
        <v>49</v>
      </c>
      <c r="B22" s="7" t="s">
        <v>50</v>
      </c>
      <c r="C22" s="10" t="s">
        <v>48</v>
      </c>
      <c r="D22" s="7" t="s">
        <v>51</v>
      </c>
      <c r="E22" s="10" t="s">
        <v>45</v>
      </c>
      <c r="F22" s="18" t="s">
        <v>65</v>
      </c>
      <c r="G22" s="10" t="str">
        <f t="shared" si="0"/>
        <v>43614</v>
      </c>
      <c r="H22" s="18" t="s">
        <v>65</v>
      </c>
      <c r="I22" s="13">
        <v>10318</v>
      </c>
      <c r="J22" s="13">
        <v>10565</v>
      </c>
      <c r="K22" s="13">
        <v>10832</v>
      </c>
      <c r="L22" s="13">
        <v>11044</v>
      </c>
      <c r="M22" s="14">
        <v>0</v>
      </c>
      <c r="N22" s="16">
        <f t="shared" si="3"/>
        <v>2.3938747819344837</v>
      </c>
      <c r="O22" s="16">
        <f t="shared" si="4"/>
        <v>2.5272124940842402</v>
      </c>
      <c r="P22" s="16">
        <f t="shared" si="5"/>
        <v>1.9571639586410634</v>
      </c>
      <c r="Q22" s="16">
        <f t="shared" si="6"/>
        <v>0</v>
      </c>
      <c r="R22" s="20" t="s">
        <v>81</v>
      </c>
    </row>
    <row r="23" spans="1:18" x14ac:dyDescent="0.5">
      <c r="A23" s="6" t="s">
        <v>49</v>
      </c>
      <c r="B23" s="7" t="s">
        <v>50</v>
      </c>
      <c r="C23" s="10" t="s">
        <v>48</v>
      </c>
      <c r="D23" s="7" t="s">
        <v>51</v>
      </c>
      <c r="E23" s="10" t="s">
        <v>46</v>
      </c>
      <c r="F23" s="18" t="s">
        <v>66</v>
      </c>
      <c r="G23" s="10" t="str">
        <f t="shared" si="0"/>
        <v>43615</v>
      </c>
      <c r="H23" s="18" t="s">
        <v>66</v>
      </c>
      <c r="I23" s="13">
        <v>7678</v>
      </c>
      <c r="J23" s="13">
        <v>7813</v>
      </c>
      <c r="K23" s="13">
        <v>7933</v>
      </c>
      <c r="L23" s="13">
        <v>8058</v>
      </c>
      <c r="M23" s="14">
        <v>0</v>
      </c>
      <c r="N23" s="16">
        <f t="shared" si="3"/>
        <v>1.7582703829122168</v>
      </c>
      <c r="O23" s="16">
        <f t="shared" si="4"/>
        <v>1.5359017022910533</v>
      </c>
      <c r="P23" s="16">
        <f t="shared" si="5"/>
        <v>1.5756964578343629</v>
      </c>
      <c r="Q23" s="16">
        <f t="shared" si="6"/>
        <v>0</v>
      </c>
      <c r="R23" s="20" t="s">
        <v>82</v>
      </c>
    </row>
    <row r="24" spans="1:18" x14ac:dyDescent="0.5">
      <c r="A24" s="22" t="s">
        <v>49</v>
      </c>
      <c r="B24" s="9" t="s">
        <v>50</v>
      </c>
      <c r="C24" s="12" t="s">
        <v>48</v>
      </c>
      <c r="D24" s="9" t="s">
        <v>51</v>
      </c>
      <c r="E24" s="12" t="s">
        <v>47</v>
      </c>
      <c r="F24" s="19" t="s">
        <v>67</v>
      </c>
      <c r="G24" s="12" t="str">
        <f t="shared" si="0"/>
        <v>43616</v>
      </c>
      <c r="H24" s="19" t="s">
        <v>67</v>
      </c>
      <c r="I24" s="15">
        <v>4865</v>
      </c>
      <c r="J24" s="15">
        <v>4999</v>
      </c>
      <c r="K24" s="15">
        <v>5127</v>
      </c>
      <c r="L24" s="15">
        <v>5262</v>
      </c>
      <c r="M24" s="23">
        <v>0</v>
      </c>
      <c r="N24" s="24">
        <f t="shared" si="3"/>
        <v>2.7543679342240495</v>
      </c>
      <c r="O24" s="24">
        <f t="shared" si="4"/>
        <v>2.5605121024204842</v>
      </c>
      <c r="P24" s="24">
        <f t="shared" si="5"/>
        <v>2.6331187829139848</v>
      </c>
      <c r="Q24" s="24">
        <f t="shared" si="6"/>
        <v>0</v>
      </c>
      <c r="R24" s="19" t="s">
        <v>83</v>
      </c>
    </row>
    <row r="26" spans="1:18" x14ac:dyDescent="0.5">
      <c r="B26" s="27" t="s">
        <v>91</v>
      </c>
      <c r="C26" s="29"/>
      <c r="D26" s="29"/>
      <c r="R26" s="4">
        <v>1</v>
      </c>
    </row>
    <row r="27" spans="1:18" x14ac:dyDescent="0.5">
      <c r="B27" s="27" t="s">
        <v>92</v>
      </c>
      <c r="C27" s="29"/>
      <c r="D27" s="29"/>
      <c r="R27" s="4">
        <v>118</v>
      </c>
    </row>
    <row r="28" spans="1:18" x14ac:dyDescent="0.5">
      <c r="R28" s="4">
        <v>17</v>
      </c>
    </row>
    <row r="29" spans="1:18" x14ac:dyDescent="0.5">
      <c r="B29" s="5"/>
    </row>
    <row r="30" spans="1:18" x14ac:dyDescent="0.5">
      <c r="B30" s="5"/>
    </row>
  </sheetData>
  <mergeCells count="8">
    <mergeCell ref="M4:M6"/>
    <mergeCell ref="N4:Q5"/>
    <mergeCell ref="R4:R6"/>
    <mergeCell ref="H4:H6"/>
    <mergeCell ref="I4:I6"/>
    <mergeCell ref="J4:J6"/>
    <mergeCell ref="K4:K6"/>
    <mergeCell ref="L4:L6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SPB0111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2017-12-12T02:22:31Z</cp:lastPrinted>
  <dcterms:created xsi:type="dcterms:W3CDTF">2004-08-16T17:13:42Z</dcterms:created>
  <dcterms:modified xsi:type="dcterms:W3CDTF">2018-07-18T04:46:33Z</dcterms:modified>
</cp:coreProperties>
</file>