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135" windowWidth="14880" windowHeight="8700"/>
  </bookViews>
  <sheets>
    <sheet name="ตารางที่ 8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13" i="1" l="1"/>
  <c r="K13" i="1"/>
  <c r="K14" i="1"/>
  <c r="J13" i="1"/>
  <c r="H13" i="1"/>
  <c r="G13" i="1"/>
  <c r="F13" i="1"/>
  <c r="F15" i="1"/>
  <c r="G15" i="1"/>
  <c r="H15" i="1"/>
  <c r="I15" i="1"/>
  <c r="J15" i="1"/>
  <c r="K15" i="1"/>
  <c r="L15" i="1"/>
  <c r="F16" i="1"/>
  <c r="G16" i="1"/>
  <c r="H16" i="1"/>
  <c r="I16" i="1"/>
  <c r="J16" i="1"/>
  <c r="K16" i="1"/>
  <c r="L16" i="1"/>
  <c r="F17" i="1"/>
  <c r="G17" i="1"/>
  <c r="H17" i="1"/>
  <c r="I17" i="1"/>
  <c r="J17" i="1"/>
  <c r="K17" i="1"/>
  <c r="L17" i="1"/>
  <c r="F18" i="1"/>
  <c r="G18" i="1"/>
  <c r="H18" i="1"/>
  <c r="I18" i="1"/>
  <c r="J18" i="1"/>
  <c r="K18" i="1"/>
  <c r="L18" i="1"/>
  <c r="L14" i="1"/>
  <c r="J14" i="1"/>
  <c r="H14" i="1"/>
  <c r="G14" i="1"/>
  <c r="F14" i="1"/>
  <c r="D13" i="1"/>
  <c r="C13" i="1"/>
  <c r="C15" i="1"/>
  <c r="D15" i="1"/>
  <c r="C16" i="1"/>
  <c r="D16" i="1"/>
  <c r="C17" i="1"/>
  <c r="D17" i="1"/>
  <c r="C18" i="1"/>
  <c r="D18" i="1"/>
  <c r="D14" i="1"/>
  <c r="C14" i="1"/>
  <c r="B13" i="1"/>
  <c r="B15" i="1"/>
  <c r="B16" i="1"/>
  <c r="B17" i="1"/>
  <c r="B18" i="1"/>
  <c r="B14" i="1"/>
  <c r="E14" i="1" l="1"/>
  <c r="I14" i="1"/>
  <c r="E15" i="1"/>
  <c r="E16" i="1"/>
  <c r="E17" i="1"/>
</calcChain>
</file>

<file path=xl/sharedStrings.xml><?xml version="1.0" encoding="utf-8"?>
<sst xmlns="http://schemas.openxmlformats.org/spreadsheetml/2006/main" count="30" uniqueCount="19">
  <si>
    <t>ยอดรวม</t>
  </si>
  <si>
    <t>รวม</t>
  </si>
  <si>
    <t>ชาย</t>
  </si>
  <si>
    <t>หญิง</t>
  </si>
  <si>
    <t>จำนวน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</si>
  <si>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</si>
  <si>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</si>
  <si>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</si>
  <si>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</si>
  <si>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</si>
  <si>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</si>
  <si>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</si>
  <si>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</si>
  <si>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</si>
  <si>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</si>
  <si>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>ตารางที่ 8  จำนวนและอัตราร้อยละของผู้มีงานทำที่อยู่ในแรงงานในระบบและนอกระบบ  จำแนกตาม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</si>
  <si>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</si>
  <si>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 วิธีการรักษาของการได้รับบาดเจ็บหรืออุบัติเหตุ และเพศ  พ.ศ.  2559  จังหวัดหนองบัวลำภู</t>
  </si>
  <si>
    <t>5.ไม่ทราบ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</si>
</sst>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</numFmts>
  <fonts count="10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9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1" applyNumberFormat="1" applyFont="1" applyAlignment="1">
      <alignment horizontal="right"/>
    </xf>
    <xf numFmtId="189" fontId="7" fillId="0" borderId="0" xfId="1" applyNumberFormat="1" applyFont="1" applyBorder="1" applyAlignment="1">
      <alignment horizontal="right"/>
    </xf>
    <xf numFmtId="190" fontId="7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vertical="center"/>
    </xf>
    <xf numFmtId="189" fontId="7" fillId="0" borderId="0" xfId="1" applyNumberFormat="1" applyFont="1" applyAlignment="1"/>
    <xf numFmtId="189" fontId="7" fillId="0" borderId="0" xfId="1" applyNumberFormat="1" applyFont="1" applyBorder="1" applyAlignment="1"/>
    <xf numFmtId="188" fontId="7" fillId="0" borderId="0" xfId="0" applyNumberFormat="1" applyFont="1" applyBorder="1" applyAlignment="1">
      <alignment vertical="center"/>
    </xf>
    <xf numFmtId="190" fontId="7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88" fontId="7" fillId="0" borderId="2" xfId="0" applyNumberFormat="1" applyFont="1" applyBorder="1" applyAlignment="1">
      <alignment vertical="center"/>
    </xf>
    <xf numFmtId="190" fontId="7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189" fontId="9" fillId="0" borderId="0" xfId="1" applyNumberFormat="1" applyFont="1" applyBorder="1" applyAlignment="1">
      <alignment horizontal="right"/>
    </xf>
    <xf numFmtId="189" fontId="9" fillId="0" borderId="0" xfId="1" applyNumberFormat="1" applyFont="1" applyBorder="1" applyAlignment="1"/>
    <xf numFmtId="190" fontId="7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0" xfId="1" applyNumberFormat="1" applyFont="1" applyBorder="1" applyAlignment="1"/>
    <xf numFmtId="189" fontId="4" fillId="0" borderId="0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view="pageLayout" topLeftCell="H1" zoomScale="86" zoomScalePageLayoutView="86" workbookViewId="0">
      <selection activeCell="M1" sqref="M1:Y1048576"/>
    </sheetView>
  </sheetViews>
  <sheetFormatPr defaultColWidth="9" defaultRowHeight="26.1" customHeight="1" x14ac:dyDescent="0.55000000000000004"/>
  <cols>
    <col min="1" max="1" width="24.5" style="4" customWidth="1"/>
    <col min="2" max="2" width="6.5" style="4" customWidth="1"/>
    <col min="3" max="3" width="6.5" style="4" bestFit="1" customWidth="1"/>
    <col min="4" max="4" width="6.25" style="4" bestFit="1" customWidth="1"/>
    <col min="5" max="5" width="0.375" style="4" customWidth="1"/>
    <col min="6" max="7" width="5.875" style="4" customWidth="1"/>
    <col min="8" max="8" width="5.375" style="4" bestFit="1" customWidth="1"/>
    <col min="9" max="9" width="0.25" style="4" customWidth="1"/>
    <col min="10" max="12" width="6.375" style="4" customWidth="1"/>
    <col min="13" max="25" width="9" style="39"/>
    <col min="26" max="16384" width="9" style="4"/>
  </cols>
  <sheetData>
    <row r="1" spans="1:25" ht="26.1" customHeight="1" x14ac:dyDescent="0.55000000000000004">
      <c r="A1" s="1" t="s">
        <v>15</v>
      </c>
      <c r="B1" s="2"/>
      <c r="C1" s="2"/>
      <c r="D1" s="2"/>
      <c r="E1" s="2"/>
      <c r="F1" s="2"/>
      <c r="G1" s="2"/>
      <c r="H1" s="2"/>
      <c r="I1" s="2"/>
      <c r="J1" s="3"/>
    </row>
    <row r="2" spans="1:25" ht="26.1" customHeight="1" x14ac:dyDescent="0.55000000000000004">
      <c r="A2" s="1" t="s">
        <v>17</v>
      </c>
    </row>
    <row r="3" spans="1:25" s="2" customFormat="1" ht="26.1" customHeight="1" x14ac:dyDescent="0.55000000000000004">
      <c r="A3" s="37" t="s">
        <v>14</v>
      </c>
      <c r="B3" s="34" t="s">
        <v>1</v>
      </c>
      <c r="C3" s="34"/>
      <c r="D3" s="34"/>
      <c r="E3" s="5"/>
      <c r="F3" s="34" t="s">
        <v>10</v>
      </c>
      <c r="G3" s="34"/>
      <c r="H3" s="34"/>
      <c r="I3" s="5"/>
      <c r="J3" s="34" t="s">
        <v>13</v>
      </c>
      <c r="K3" s="34"/>
      <c r="L3" s="34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s="2" customFormat="1" ht="26.1" customHeight="1" x14ac:dyDescent="0.55000000000000004">
      <c r="A4" s="38"/>
      <c r="B4" s="6" t="s">
        <v>1</v>
      </c>
      <c r="C4" s="6" t="s">
        <v>2</v>
      </c>
      <c r="D4" s="6" t="s">
        <v>3</v>
      </c>
      <c r="E4" s="7"/>
      <c r="F4" s="6" t="s">
        <v>1</v>
      </c>
      <c r="G4" s="6" t="s">
        <v>11</v>
      </c>
      <c r="H4" s="6" t="s">
        <v>12</v>
      </c>
      <c r="I4" s="7"/>
      <c r="J4" s="8" t="s">
        <v>1</v>
      </c>
      <c r="K4" s="6" t="s">
        <v>11</v>
      </c>
      <c r="L4" s="6" t="s">
        <v>12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s="2" customFormat="1" ht="26.1" customHeight="1" x14ac:dyDescent="0.25">
      <c r="A5" s="9"/>
      <c r="B5" s="36" t="s">
        <v>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7"/>
      <c r="N5" s="30"/>
      <c r="O5" s="27"/>
      <c r="P5" s="28"/>
      <c r="Q5" s="28"/>
      <c r="R5" s="29"/>
      <c r="S5" s="30"/>
      <c r="T5" s="30"/>
      <c r="U5" s="29"/>
      <c r="V5" s="30"/>
      <c r="W5" s="30"/>
      <c r="X5" s="40"/>
      <c r="Y5" s="40"/>
    </row>
    <row r="6" spans="1:25" ht="26.1" customHeight="1" x14ac:dyDescent="0.25">
      <c r="A6" s="10" t="s">
        <v>0</v>
      </c>
      <c r="B6" s="11">
        <v>20222.938499999993</v>
      </c>
      <c r="C6" s="11">
        <v>12571.688499999997</v>
      </c>
      <c r="D6" s="11">
        <v>7651.2500000000018</v>
      </c>
      <c r="E6" s="11"/>
      <c r="F6" s="11">
        <v>1261.2954000000002</v>
      </c>
      <c r="G6" s="11">
        <v>681.49869999999999</v>
      </c>
      <c r="H6" s="11">
        <v>579.79669999999999</v>
      </c>
      <c r="I6" s="11"/>
      <c r="J6" s="11">
        <v>18961.64309999999</v>
      </c>
      <c r="K6" s="11">
        <v>11890.189799999996</v>
      </c>
      <c r="L6" s="11">
        <v>7071.4533000000019</v>
      </c>
      <c r="M6" s="27"/>
      <c r="N6" s="41"/>
      <c r="O6" s="42"/>
      <c r="P6" s="31"/>
      <c r="Q6" s="31"/>
      <c r="R6" s="42"/>
      <c r="S6" s="31"/>
      <c r="T6" s="31"/>
      <c r="U6" s="42"/>
      <c r="V6" s="31"/>
      <c r="W6" s="31"/>
    </row>
    <row r="7" spans="1:25" ht="26.1" customHeight="1" x14ac:dyDescent="0.25">
      <c r="A7" s="12" t="s">
        <v>5</v>
      </c>
      <c r="B7" s="13">
        <v>13156.362299999995</v>
      </c>
      <c r="C7" s="14">
        <v>7979.2039999999988</v>
      </c>
      <c r="D7" s="13">
        <v>5177.1583000000001</v>
      </c>
      <c r="E7" s="14"/>
      <c r="F7" s="13">
        <v>600.20780000000002</v>
      </c>
      <c r="G7" s="13">
        <v>120.90730000000001</v>
      </c>
      <c r="H7" s="13">
        <v>479.3005</v>
      </c>
      <c r="I7" s="15"/>
      <c r="J7" s="13">
        <v>12556.154499999999</v>
      </c>
      <c r="K7" s="14">
        <v>7858.2966999999981</v>
      </c>
      <c r="L7" s="14">
        <v>4697.8577999999998</v>
      </c>
      <c r="M7" s="27"/>
      <c r="N7" s="27"/>
      <c r="O7" s="42"/>
      <c r="P7" s="31"/>
      <c r="Q7" s="31"/>
      <c r="R7" s="42"/>
      <c r="S7" s="31"/>
      <c r="T7" s="31"/>
      <c r="U7" s="42"/>
      <c r="V7" s="31"/>
      <c r="W7" s="31"/>
    </row>
    <row r="8" spans="1:25" ht="26.1" customHeight="1" x14ac:dyDescent="0.25">
      <c r="A8" s="12" t="s">
        <v>6</v>
      </c>
      <c r="B8" s="13">
        <v>4623.1859000000004</v>
      </c>
      <c r="C8" s="14">
        <v>3180.6800999999996</v>
      </c>
      <c r="D8" s="13">
        <v>1442.5057999999999</v>
      </c>
      <c r="E8" s="14"/>
      <c r="F8" s="13">
        <v>560.59140000000002</v>
      </c>
      <c r="G8" s="13">
        <v>560.59140000000002</v>
      </c>
      <c r="H8" s="13">
        <v>0</v>
      </c>
      <c r="I8" s="15"/>
      <c r="J8" s="13">
        <v>4062.5944999999997</v>
      </c>
      <c r="K8" s="14">
        <v>2620.0887000000002</v>
      </c>
      <c r="L8" s="14">
        <v>1442.5057999999999</v>
      </c>
      <c r="M8" s="27"/>
      <c r="N8" s="27"/>
      <c r="O8" s="42"/>
      <c r="P8" s="31"/>
      <c r="Q8" s="31"/>
      <c r="R8" s="42"/>
      <c r="S8" s="31"/>
      <c r="T8" s="31"/>
      <c r="U8" s="42"/>
      <c r="V8" s="31"/>
      <c r="W8" s="31"/>
    </row>
    <row r="9" spans="1:25" ht="26.1" customHeight="1" x14ac:dyDescent="0.25">
      <c r="A9" s="16" t="s">
        <v>7</v>
      </c>
      <c r="B9" s="17">
        <v>1922.9057000000003</v>
      </c>
      <c r="C9" s="18">
        <v>1078.1273000000001</v>
      </c>
      <c r="D9" s="17">
        <v>844.77840000000003</v>
      </c>
      <c r="E9" s="18"/>
      <c r="F9" s="17">
        <v>0</v>
      </c>
      <c r="G9" s="17">
        <v>0</v>
      </c>
      <c r="H9" s="17">
        <v>0</v>
      </c>
      <c r="I9" s="15"/>
      <c r="J9" s="17">
        <v>1922.9057000000003</v>
      </c>
      <c r="K9" s="18">
        <v>1078.1273000000001</v>
      </c>
      <c r="L9" s="18">
        <v>844.77840000000003</v>
      </c>
      <c r="M9" s="27"/>
      <c r="N9" s="27"/>
      <c r="O9" s="43"/>
      <c r="P9" s="32"/>
      <c r="Q9" s="32"/>
      <c r="R9" s="43"/>
      <c r="S9" s="32"/>
      <c r="T9" s="32"/>
      <c r="U9" s="43"/>
      <c r="V9" s="32"/>
      <c r="W9" s="32"/>
    </row>
    <row r="10" spans="1:25" ht="26.1" customHeight="1" x14ac:dyDescent="0.25">
      <c r="A10" s="19" t="s">
        <v>8</v>
      </c>
      <c r="B10" s="14">
        <v>235.19460000000001</v>
      </c>
      <c r="C10" s="14">
        <v>235.19460000000001</v>
      </c>
      <c r="D10" s="14">
        <v>0</v>
      </c>
      <c r="E10" s="14"/>
      <c r="F10" s="14">
        <v>0</v>
      </c>
      <c r="G10" s="14">
        <v>0</v>
      </c>
      <c r="H10" s="14">
        <v>0</v>
      </c>
      <c r="I10" s="20"/>
      <c r="J10" s="14">
        <v>235.19460000000001</v>
      </c>
      <c r="K10" s="14">
        <v>235.19460000000001</v>
      </c>
      <c r="L10" s="14">
        <v>0</v>
      </c>
      <c r="M10" s="27"/>
      <c r="N10" s="27"/>
      <c r="O10" s="42"/>
      <c r="P10" s="31"/>
      <c r="Q10" s="31"/>
      <c r="R10" s="31"/>
      <c r="S10" s="31"/>
      <c r="T10" s="31"/>
      <c r="U10" s="42"/>
      <c r="V10" s="31"/>
      <c r="W10" s="31"/>
    </row>
    <row r="11" spans="1:25" ht="26.1" customHeight="1" x14ac:dyDescent="0.25">
      <c r="A11" s="19" t="s">
        <v>18</v>
      </c>
      <c r="B11" s="14">
        <v>285.29000000000002</v>
      </c>
      <c r="C11" s="14">
        <v>98.482500000000002</v>
      </c>
      <c r="D11" s="14">
        <v>186.8075</v>
      </c>
      <c r="E11" s="14"/>
      <c r="F11" s="14">
        <v>100.4962</v>
      </c>
      <c r="G11" s="14">
        <v>0</v>
      </c>
      <c r="H11" s="14">
        <v>100.4962</v>
      </c>
      <c r="I11" s="20"/>
      <c r="J11" s="14">
        <v>184.7938</v>
      </c>
      <c r="K11" s="14">
        <v>98.482500000000002</v>
      </c>
      <c r="L11" s="14">
        <v>86.311300000000003</v>
      </c>
      <c r="M11" s="27"/>
      <c r="N11" s="27"/>
      <c r="O11" s="42"/>
      <c r="P11" s="31"/>
      <c r="Q11" s="31"/>
      <c r="R11" s="31"/>
      <c r="S11" s="31"/>
      <c r="T11" s="31"/>
      <c r="U11" s="42"/>
      <c r="V11" s="31"/>
      <c r="W11" s="31"/>
    </row>
    <row r="12" spans="1:25" ht="26.1" customHeight="1" x14ac:dyDescent="0.25">
      <c r="A12" s="12"/>
      <c r="B12" s="35" t="s">
        <v>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7"/>
      <c r="N12" s="27"/>
      <c r="O12" s="42"/>
      <c r="P12" s="31"/>
      <c r="Q12" s="31"/>
      <c r="R12" s="31"/>
      <c r="S12" s="31"/>
      <c r="T12" s="31"/>
      <c r="U12" s="42"/>
      <c r="V12" s="31"/>
      <c r="W12" s="31"/>
    </row>
    <row r="13" spans="1:25" ht="26.1" customHeight="1" x14ac:dyDescent="0.25">
      <c r="A13" s="10" t="s">
        <v>0</v>
      </c>
      <c r="B13" s="21">
        <f>SUM(B14:B18)</f>
        <v>100.00000000000003</v>
      </c>
      <c r="C13" s="21">
        <f>SUM(C14:C18)</f>
        <v>100.00000000000001</v>
      </c>
      <c r="D13" s="21">
        <f>SUM(D14:D18)</f>
        <v>99.999999999999972</v>
      </c>
      <c r="E13" s="21"/>
      <c r="F13" s="21">
        <f>SUM(F14:F18)</f>
        <v>99.999999999999986</v>
      </c>
      <c r="G13" s="21">
        <f>SUM(G14:G18)</f>
        <v>100</v>
      </c>
      <c r="H13" s="21">
        <f>SUM(H14:H18)</f>
        <v>100</v>
      </c>
      <c r="I13" s="21"/>
      <c r="J13" s="21">
        <f>SUM(J14:J18)</f>
        <v>100.00000000000004</v>
      </c>
      <c r="K13" s="21">
        <f>SUM(K14:K18)</f>
        <v>100.00000000000001</v>
      </c>
      <c r="L13" s="21">
        <f>SUM(L14:L18)</f>
        <v>99.999999999999972</v>
      </c>
      <c r="M13" s="27"/>
      <c r="N13" s="30"/>
      <c r="O13" s="42"/>
      <c r="P13" s="31"/>
      <c r="Q13" s="31"/>
      <c r="R13" s="31"/>
      <c r="S13" s="31"/>
      <c r="T13" s="31"/>
      <c r="U13" s="42"/>
      <c r="V13" s="31"/>
      <c r="W13" s="31"/>
    </row>
    <row r="14" spans="1:25" ht="26.1" customHeight="1" x14ac:dyDescent="0.55000000000000004">
      <c r="A14" s="12" t="s">
        <v>5</v>
      </c>
      <c r="B14" s="22">
        <f>B7*100/$B$6</f>
        <v>65.056630123263247</v>
      </c>
      <c r="C14" s="22">
        <f>C7*100/$C$6</f>
        <v>63.469628602394984</v>
      </c>
      <c r="D14" s="22">
        <f>D7*100/$D$6</f>
        <v>67.664215651037395</v>
      </c>
      <c r="E14" s="22" t="e">
        <f t="shared" ref="E14:I14" si="0">E7*100/E6</f>
        <v>#DIV/0!</v>
      </c>
      <c r="F14" s="22">
        <f>F7*100/$F$6</f>
        <v>47.586616109120818</v>
      </c>
      <c r="G14" s="22">
        <f>G7*100/$G$6</f>
        <v>17.7413838060146</v>
      </c>
      <c r="H14" s="22">
        <f>H7*100/$H$6</f>
        <v>82.666993447875782</v>
      </c>
      <c r="I14" s="22" t="e">
        <f t="shared" si="0"/>
        <v>#DIV/0!</v>
      </c>
      <c r="J14" s="22">
        <f>J7*100/$J$6</f>
        <v>66.218704960225764</v>
      </c>
      <c r="K14" s="22">
        <f>K7*100/$K$6</f>
        <v>66.090590917228255</v>
      </c>
      <c r="L14" s="22">
        <f>L7*100/$L$6</f>
        <v>66.434120409166795</v>
      </c>
      <c r="O14" s="44"/>
    </row>
    <row r="15" spans="1:25" ht="26.1" customHeight="1" x14ac:dyDescent="0.55000000000000004">
      <c r="A15" s="12" t="s">
        <v>6</v>
      </c>
      <c r="B15" s="22">
        <f t="shared" ref="B15:B18" si="1">B8*100/$B$6</f>
        <v>22.861098549056074</v>
      </c>
      <c r="C15" s="22">
        <f t="shared" ref="C15:C18" si="2">C8*100/$C$6</f>
        <v>25.300341318511038</v>
      </c>
      <c r="D15" s="22">
        <f t="shared" ref="D15:D18" si="3">D8*100/$D$6</f>
        <v>18.85320437836954</v>
      </c>
      <c r="E15" s="22" t="e">
        <f t="shared" ref="E15" si="4">E8*100/E6</f>
        <v>#DIV/0!</v>
      </c>
      <c r="F15" s="22">
        <f t="shared" ref="F15:F18" si="5">F8*100/$F$6</f>
        <v>44.445686553681234</v>
      </c>
      <c r="G15" s="22">
        <f t="shared" ref="G15:G18" si="6">G8*100/$G$6</f>
        <v>82.258616193985404</v>
      </c>
      <c r="H15" s="22">
        <f t="shared" ref="H15:H18" si="7">H8*100/$H$6</f>
        <v>0</v>
      </c>
      <c r="I15" s="22" t="e">
        <f t="shared" ref="I15" si="8">I8*100/I7</f>
        <v>#DIV/0!</v>
      </c>
      <c r="J15" s="22">
        <f t="shared" ref="J15:J18" si="9">J8*100/$J$6</f>
        <v>21.425329432553244</v>
      </c>
      <c r="K15" s="22">
        <f t="shared" ref="K15:K18" si="10">K8*100/$K$6</f>
        <v>22.035718050522632</v>
      </c>
      <c r="L15" s="22">
        <f t="shared" ref="L15:L18" si="11">L8*100/$L$6</f>
        <v>20.399000584505018</v>
      </c>
    </row>
    <row r="16" spans="1:25" ht="26.1" customHeight="1" x14ac:dyDescent="0.55000000000000004">
      <c r="A16" s="16" t="s">
        <v>7</v>
      </c>
      <c r="B16" s="22">
        <f t="shared" si="1"/>
        <v>9.5085375451248151</v>
      </c>
      <c r="C16" s="22">
        <f t="shared" si="2"/>
        <v>8.5758352984963029</v>
      </c>
      <c r="D16" s="22">
        <f t="shared" si="3"/>
        <v>11.041050808691388</v>
      </c>
      <c r="E16" s="22" t="e">
        <f t="shared" ref="E16" si="12">E9*100/E6</f>
        <v>#DIV/0!</v>
      </c>
      <c r="F16" s="22">
        <f t="shared" si="5"/>
        <v>0</v>
      </c>
      <c r="G16" s="22">
        <f t="shared" si="6"/>
        <v>0</v>
      </c>
      <c r="H16" s="22">
        <f t="shared" si="7"/>
        <v>0</v>
      </c>
      <c r="I16" s="22" t="e">
        <f t="shared" ref="I16" si="13">I9*100/I8</f>
        <v>#DIV/0!</v>
      </c>
      <c r="J16" s="22">
        <f t="shared" si="9"/>
        <v>10.141028864740109</v>
      </c>
      <c r="K16" s="22">
        <f t="shared" si="10"/>
        <v>9.0673682938181557</v>
      </c>
      <c r="L16" s="22">
        <f t="shared" si="11"/>
        <v>11.946319436204149</v>
      </c>
    </row>
    <row r="17" spans="1:12" ht="26.1" customHeight="1" x14ac:dyDescent="0.55000000000000004">
      <c r="A17" s="19" t="s">
        <v>8</v>
      </c>
      <c r="B17" s="22">
        <f t="shared" si="1"/>
        <v>1.1630090256171233</v>
      </c>
      <c r="C17" s="22">
        <f t="shared" si="2"/>
        <v>1.870827454880067</v>
      </c>
      <c r="D17" s="22">
        <f t="shared" si="3"/>
        <v>0</v>
      </c>
      <c r="E17" s="33" t="e">
        <f t="shared" ref="E17" si="14">E10*100/E6</f>
        <v>#DIV/0!</v>
      </c>
      <c r="F17" s="22">
        <f t="shared" si="5"/>
        <v>0</v>
      </c>
      <c r="G17" s="22">
        <f t="shared" si="6"/>
        <v>0</v>
      </c>
      <c r="H17" s="22">
        <f t="shared" si="7"/>
        <v>0</v>
      </c>
      <c r="I17" s="22" t="e">
        <f t="shared" ref="I17" si="15">I10*100/I9</f>
        <v>#DIV/0!</v>
      </c>
      <c r="J17" s="22">
        <f t="shared" si="9"/>
        <v>1.2403703558791279</v>
      </c>
      <c r="K17" s="22">
        <f t="shared" si="10"/>
        <v>1.9780558927663212</v>
      </c>
      <c r="L17" s="22">
        <f t="shared" si="11"/>
        <v>0</v>
      </c>
    </row>
    <row r="18" spans="1:12" ht="26.1" customHeight="1" x14ac:dyDescent="0.55000000000000004">
      <c r="A18" s="23" t="s">
        <v>18</v>
      </c>
      <c r="B18" s="24">
        <f t="shared" si="1"/>
        <v>1.4107247569387611</v>
      </c>
      <c r="C18" s="24">
        <f t="shared" si="2"/>
        <v>0.78336732571762357</v>
      </c>
      <c r="D18" s="24">
        <f t="shared" si="3"/>
        <v>2.4415291619016495</v>
      </c>
      <c r="E18" s="24"/>
      <c r="F18" s="24">
        <f t="shared" si="5"/>
        <v>7.9676973371979312</v>
      </c>
      <c r="G18" s="24">
        <f t="shared" si="6"/>
        <v>0</v>
      </c>
      <c r="H18" s="24">
        <f t="shared" si="7"/>
        <v>17.333006552124221</v>
      </c>
      <c r="I18" s="24" t="e">
        <f t="shared" ref="I18" si="16">I11*100/I10</f>
        <v>#DIV/0!</v>
      </c>
      <c r="J18" s="24">
        <f t="shared" si="9"/>
        <v>0.97456638660180306</v>
      </c>
      <c r="K18" s="24">
        <f t="shared" si="10"/>
        <v>0.82826684566465059</v>
      </c>
      <c r="L18" s="24">
        <f t="shared" si="11"/>
        <v>1.2205595701240082</v>
      </c>
    </row>
    <row r="19" spans="1:12" ht="26.1" customHeight="1" x14ac:dyDescent="0.25">
      <c r="A19" s="26" t="s">
        <v>16</v>
      </c>
      <c r="J19" s="25"/>
    </row>
    <row r="20" spans="1:12" ht="26.1" customHeight="1" x14ac:dyDescent="0.25">
      <c r="J20" s="25"/>
    </row>
  </sheetData>
  <mergeCells count="6">
    <mergeCell ref="J3:L3"/>
    <mergeCell ref="B12:L12"/>
    <mergeCell ref="B5:L5"/>
    <mergeCell ref="A3:A4"/>
    <mergeCell ref="B3:D3"/>
    <mergeCell ref="F3:H3"/>
  </mergeCells>
  <phoneticPr fontId="0" type="noConversion"/>
  <pageMargins left="0.88" right="0.7086614173228347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8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2014-08-01T03:01:47Z</cp:lastPrinted>
  <dcterms:created xsi:type="dcterms:W3CDTF">2007-01-27T02:01:41Z</dcterms:created>
  <dcterms:modified xsi:type="dcterms:W3CDTF">2017-03-31T08:47:31Z</dcterms:modified>
</cp:coreProperties>
</file>