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2\"/>
    </mc:Choice>
  </mc:AlternateContent>
  <bookViews>
    <workbookView xWindow="0" yWindow="0" windowWidth="20490" windowHeight="7680"/>
  </bookViews>
  <sheets>
    <sheet name="T-2.8" sheetId="1" r:id="rId1"/>
  </sheets>
  <externalReferences>
    <externalReference r:id="rId2"/>
  </externalReferences>
  <definedNames>
    <definedName name="_xlnm.Print_Area" localSheetId="0">'T-2.8'!$A$1:$N$34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J13" i="1"/>
  <c r="I13" i="1"/>
  <c r="H13" i="1"/>
  <c r="J12" i="1"/>
  <c r="I12" i="1"/>
  <c r="H12" i="1"/>
  <c r="J11" i="1"/>
  <c r="I11" i="1"/>
  <c r="H11" i="1"/>
</calcChain>
</file>

<file path=xl/sharedStrings.xml><?xml version="1.0" encoding="utf-8"?>
<sst xmlns="http://schemas.openxmlformats.org/spreadsheetml/2006/main" count="68" uniqueCount="39">
  <si>
    <t xml:space="preserve">ตาราง  </t>
  </si>
  <si>
    <t>ผู้ว่างงาน และอัตราการว่างงาน จำแนกตามเพศ เป็นรายไตรมาส พ.ศ. 2558 - 2561</t>
  </si>
  <si>
    <t>Table</t>
  </si>
  <si>
    <t>Unemployed and Unemployment Rate by Sex and Quarterly: 2015 - 2018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</si>
  <si>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</si>
  <si>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</si>
  <si>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</si>
  <si>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</si>
  <si>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</si>
  <si>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</si>
  <si>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</si>
  <si>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</si>
  <si>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</si>
  <si>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</si>
  <si>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</si>
  <si>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</si>
  <si>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2015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</si>
  <si>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</si>
  <si>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</si>
  <si>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</si>
  <si>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</si>
  <si>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</si>
  <si>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</si>
  <si>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</si>
  <si>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</si>
  <si>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2016</t>
  </si>
  <si>
    <t xml:space="preserve">           ไตรมาสที่ 1</t>
  </si>
  <si>
    <t xml:space="preserve">           ไตรมาสที่ 4</t>
  </si>
  <si>
    <t>2017</t>
  </si>
  <si>
    <t>-</t>
  </si>
  <si>
    <t>2018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</si>
  <si>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</si>
  <si>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</si>
  <si>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  Note:   </t>
  </si>
  <si>
    <t xml:space="preserve">  Unemployment rate = (Unemployment /total labour force) x 100.</t>
  </si>
  <si>
    <t>ที่มา:</t>
  </si>
  <si>
    <t xml:space="preserve">  การสำรวจภาวะการทำงานของประชากร 2558 - 2561 , ระดับจังหวัด</t>
  </si>
  <si>
    <t>Source:</t>
  </si>
  <si>
    <t xml:space="preserve">  The Labour Force Survey 2015 - 2018 , Provincial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</si>
</sst>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7" xfId="0" applyFont="1" applyBorder="1"/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4" fillId="0" borderId="11" xfId="0" applyNumberFormat="1" applyFont="1" applyBorder="1" applyAlignment="1">
      <alignment horizontal="right" indent="1"/>
    </xf>
    <xf numFmtId="2" fontId="4" fillId="0" borderId="11" xfId="0" applyNumberFormat="1" applyFont="1" applyBorder="1" applyAlignment="1">
      <alignment horizontal="right" wrapText="1" indent="1"/>
    </xf>
    <xf numFmtId="0" fontId="4" fillId="0" borderId="0" xfId="0" applyFont="1" applyBorder="1" applyAlignment="1">
      <alignment horizontal="left"/>
    </xf>
    <xf numFmtId="0" fontId="2" fillId="0" borderId="11" xfId="0" applyFont="1" applyBorder="1"/>
    <xf numFmtId="0" fontId="2" fillId="0" borderId="7" xfId="0" applyFont="1" applyBorder="1"/>
    <xf numFmtId="0" fontId="4" fillId="0" borderId="7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0" fontId="4" fillId="0" borderId="5" xfId="0" applyFont="1" applyBorder="1"/>
    <xf numFmtId="0" fontId="6" fillId="0" borderId="1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9382125" y="13134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9534525" y="13287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13</xdr:col>
      <xdr:colOff>95250</xdr:colOff>
      <xdr:row>0</xdr:row>
      <xdr:rowOff>47625</xdr:rowOff>
    </xdr:from>
    <xdr:to>
      <xdr:col>14</xdr:col>
      <xdr:colOff>27998</xdr:colOff>
      <xdr:row>9</xdr:row>
      <xdr:rowOff>161925</xdr:rowOff>
    </xdr:to>
    <xdr:grpSp>
      <xdr:nvGrpSpPr>
        <xdr:cNvPr id="4" name="Group 12"/>
        <xdr:cNvGrpSpPr/>
      </xdr:nvGrpSpPr>
      <xdr:grpSpPr>
        <a:xfrm>
          <a:off x="9629775" y="47625"/>
          <a:ext cx="399473" cy="1771650"/>
          <a:chOff x="9496425" y="47625"/>
          <a:chExt cx="380423" cy="1400175"/>
        </a:xfrm>
      </xdr:grpSpPr>
      <xdr:grpSp>
        <xdr:nvGrpSpPr>
          <xdr:cNvPr id="5" name="Group 8"/>
          <xdr:cNvGrpSpPr/>
        </xdr:nvGrpSpPr>
        <xdr:grpSpPr>
          <a:xfrm>
            <a:off x="94964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26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72625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9;&#3634;&#3618;&#3591;&#3634;&#3609;&#3626;&#3606;&#3636;&#3605;&#3636;%20-59(&#3626;&#3656;&#3591;&#3585;&#3619;&#3617;)\&#3605;&#3634;&#3619;&#3634;&#3591;&#3626;&#3606;&#3636;&#3605;&#3636;%20-21%20&#3626;&#3634;&#3586;&#3634;%20-%20&#3593;&#3610;&#3633;&#3610;&#3626;&#3656;&#3591;&#3585;&#3619;&#3617;\2.&#3626;&#3606;&#3636;&#3605;&#3636;&#3649;&#3619;&#3591;&#3591;&#3634;&#36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2.1"/>
      <sheetName val="T-2.2"/>
      <sheetName val="T-2.3"/>
      <sheetName val="T-2.4"/>
      <sheetName val="T-2.5"/>
      <sheetName val="T-2.6"/>
      <sheetName val="T-2.7"/>
      <sheetName val="T-2.8"/>
      <sheetName val="T-2.9"/>
      <sheetName val="T-2.1 (2)"/>
    </sheetNames>
    <sheetDataSet>
      <sheetData sheetId="0" refreshError="1"/>
      <sheetData sheetId="1" refreshError="1">
        <row r="14">
          <cell r="E14">
            <v>197290.2</v>
          </cell>
        </row>
        <row r="15">
          <cell r="E15">
            <v>208046.98</v>
          </cell>
        </row>
        <row r="16">
          <cell r="E16">
            <v>208880.79</v>
          </cell>
        </row>
        <row r="17">
          <cell r="E17">
            <v>205915.71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7"/>
  <sheetViews>
    <sheetView showGridLines="0" tabSelected="1" workbookViewId="0">
      <selection activeCell="S32" sqref="S32"/>
    </sheetView>
  </sheetViews>
  <sheetFormatPr defaultRowHeight="18.600000000000001" customHeight="1" x14ac:dyDescent="0.5"/>
  <cols>
    <col min="1" max="1" width="1.28515625" style="9" customWidth="1"/>
    <col min="2" max="2" width="7.28515625" style="9" customWidth="1"/>
    <col min="3" max="3" width="4.140625" style="9" customWidth="1"/>
    <col min="4" max="4" width="10.140625" style="9" customWidth="1"/>
    <col min="5" max="7" width="16.7109375" style="9" customWidth="1"/>
    <col min="8" max="10" width="15.7109375" style="9" customWidth="1"/>
    <col min="11" max="11" width="7.140625" style="9" customWidth="1"/>
    <col min="12" max="12" width="13.42578125" style="7" customWidth="1"/>
    <col min="13" max="13" width="2.28515625" style="9" customWidth="1"/>
    <col min="14" max="14" width="7" style="9" customWidth="1"/>
    <col min="15" max="16384" width="9.140625" style="9"/>
  </cols>
  <sheetData>
    <row r="1" spans="1:13" s="1" customFormat="1" ht="21.75" x14ac:dyDescent="0.5">
      <c r="B1" s="2" t="s">
        <v>0</v>
      </c>
      <c r="C1" s="3">
        <v>2.8</v>
      </c>
      <c r="D1" s="1" t="s">
        <v>1</v>
      </c>
      <c r="L1" s="4"/>
      <c r="M1" s="4"/>
    </row>
    <row r="2" spans="1:13" s="5" customFormat="1" ht="21.75" x14ac:dyDescent="0.5">
      <c r="B2" s="2" t="s">
        <v>2</v>
      </c>
      <c r="C2" s="3">
        <v>2.8</v>
      </c>
      <c r="D2" s="1" t="s">
        <v>3</v>
      </c>
      <c r="E2" s="1"/>
      <c r="L2" s="6"/>
      <c r="M2" s="6"/>
    </row>
    <row r="3" spans="1:13" ht="7.5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8"/>
      <c r="M3" s="7"/>
    </row>
    <row r="4" spans="1:13" s="15" customFormat="1" ht="19.5" customHeight="1" x14ac:dyDescent="0.45">
      <c r="A4" s="10" t="s">
        <v>4</v>
      </c>
      <c r="B4" s="10"/>
      <c r="C4" s="10"/>
      <c r="D4" s="10"/>
      <c r="E4" s="11" t="s">
        <v>5</v>
      </c>
      <c r="F4" s="12"/>
      <c r="G4" s="13"/>
      <c r="H4" s="11" t="s">
        <v>6</v>
      </c>
      <c r="I4" s="12"/>
      <c r="J4" s="12"/>
      <c r="K4" s="11" t="s">
        <v>7</v>
      </c>
      <c r="L4" s="12"/>
      <c r="M4" s="14"/>
    </row>
    <row r="5" spans="1:13" s="15" customFormat="1" ht="18" customHeight="1" x14ac:dyDescent="0.45">
      <c r="A5" s="16"/>
      <c r="B5" s="16"/>
      <c r="C5" s="16"/>
      <c r="D5" s="16"/>
      <c r="E5" s="17" t="s">
        <v>8</v>
      </c>
      <c r="F5" s="18"/>
      <c r="G5" s="19"/>
      <c r="H5" s="17" t="s">
        <v>9</v>
      </c>
      <c r="I5" s="18"/>
      <c r="J5" s="18"/>
      <c r="K5" s="20"/>
      <c r="L5" s="21"/>
    </row>
    <row r="6" spans="1:13" s="15" customFormat="1" ht="18" customHeight="1" x14ac:dyDescent="0.45">
      <c r="A6" s="16"/>
      <c r="B6" s="16"/>
      <c r="C6" s="16"/>
      <c r="D6" s="16"/>
      <c r="E6" s="22" t="s">
        <v>10</v>
      </c>
      <c r="F6" s="23" t="s">
        <v>11</v>
      </c>
      <c r="G6" s="24" t="s">
        <v>12</v>
      </c>
      <c r="H6" s="25" t="s">
        <v>10</v>
      </c>
      <c r="I6" s="23" t="s">
        <v>11</v>
      </c>
      <c r="J6" s="25" t="s">
        <v>12</v>
      </c>
      <c r="K6" s="20"/>
      <c r="L6" s="21"/>
    </row>
    <row r="7" spans="1:13" s="15" customFormat="1" ht="18" customHeight="1" x14ac:dyDescent="0.45">
      <c r="A7" s="26"/>
      <c r="B7" s="26"/>
      <c r="C7" s="26"/>
      <c r="D7" s="26"/>
      <c r="E7" s="27" t="s">
        <v>13</v>
      </c>
      <c r="F7" s="28" t="s">
        <v>14</v>
      </c>
      <c r="G7" s="29" t="s">
        <v>15</v>
      </c>
      <c r="H7" s="30" t="s">
        <v>13</v>
      </c>
      <c r="I7" s="28" t="s">
        <v>14</v>
      </c>
      <c r="J7" s="30" t="s">
        <v>15</v>
      </c>
      <c r="K7" s="17"/>
      <c r="L7" s="18"/>
      <c r="M7" s="14"/>
    </row>
    <row r="8" spans="1:13" s="34" customFormat="1" ht="6" customHeight="1" x14ac:dyDescent="0.45">
      <c r="A8" s="31"/>
      <c r="B8" s="31"/>
      <c r="C8" s="31"/>
      <c r="D8" s="31"/>
      <c r="E8" s="32"/>
      <c r="F8" s="32"/>
      <c r="G8" s="32"/>
      <c r="H8" s="32"/>
      <c r="I8" s="32"/>
      <c r="J8" s="22"/>
      <c r="K8" s="22"/>
      <c r="L8" s="33"/>
      <c r="M8" s="33"/>
    </row>
    <row r="9" spans="1:13" s="34" customFormat="1" ht="4.5" hidden="1" customHeight="1" x14ac:dyDescent="0.45">
      <c r="A9" s="35"/>
      <c r="B9" s="35"/>
      <c r="C9" s="35"/>
      <c r="D9" s="35"/>
      <c r="E9" s="36"/>
      <c r="F9" s="36"/>
      <c r="G9" s="36"/>
      <c r="H9" s="36"/>
      <c r="I9" s="36"/>
      <c r="J9" s="37"/>
      <c r="K9" s="37"/>
      <c r="L9" s="33"/>
    </row>
    <row r="10" spans="1:13" s="15" customFormat="1" ht="19.5" customHeight="1" x14ac:dyDescent="0.45">
      <c r="A10" s="38">
        <v>2558</v>
      </c>
      <c r="B10" s="39"/>
      <c r="C10" s="39"/>
      <c r="D10" s="40"/>
      <c r="E10" s="36"/>
      <c r="F10" s="36"/>
      <c r="G10" s="36"/>
      <c r="H10" s="36"/>
      <c r="I10" s="36"/>
      <c r="J10" s="37"/>
      <c r="K10" s="41" t="s">
        <v>16</v>
      </c>
      <c r="L10" s="42"/>
    </row>
    <row r="11" spans="1:13" s="15" customFormat="1" ht="18" customHeight="1" x14ac:dyDescent="0.45">
      <c r="A11" s="38" t="s">
        <v>17</v>
      </c>
      <c r="B11" s="39"/>
      <c r="C11" s="39"/>
      <c r="D11" s="40"/>
      <c r="E11" s="43">
        <v>795.87</v>
      </c>
      <c r="F11" s="43">
        <v>351.28</v>
      </c>
      <c r="G11" s="43">
        <v>444.6</v>
      </c>
      <c r="H11" s="44">
        <f>E11*100/'[1]T-2.2'!E14</f>
        <v>0.40340067575581551</v>
      </c>
      <c r="I11" s="44">
        <f>F11*100/106795</f>
        <v>0.32892925698768671</v>
      </c>
      <c r="J11" s="44">
        <f>G11*100/85519</f>
        <v>0.51988447011775163</v>
      </c>
      <c r="K11" s="37"/>
      <c r="L11" s="14" t="s">
        <v>18</v>
      </c>
    </row>
    <row r="12" spans="1:13" s="15" customFormat="1" ht="18" customHeight="1" x14ac:dyDescent="0.45">
      <c r="A12" s="38" t="s">
        <v>19</v>
      </c>
      <c r="B12" s="39"/>
      <c r="C12" s="39"/>
      <c r="D12" s="40"/>
      <c r="E12" s="43">
        <v>910.65</v>
      </c>
      <c r="F12" s="43">
        <v>664.57</v>
      </c>
      <c r="G12" s="43">
        <v>246.09</v>
      </c>
      <c r="H12" s="44">
        <f>E12*100/'[1]T-2.2'!E15</f>
        <v>0.43771363564133448</v>
      </c>
      <c r="I12" s="44">
        <f>F12*100/108379</f>
        <v>0.61319074728499068</v>
      </c>
      <c r="J12" s="44">
        <f>G12*100/85701</f>
        <v>0.28714950817376694</v>
      </c>
      <c r="K12" s="37"/>
      <c r="L12" s="14" t="s">
        <v>20</v>
      </c>
    </row>
    <row r="13" spans="1:13" s="15" customFormat="1" ht="18" customHeight="1" x14ac:dyDescent="0.45">
      <c r="A13" s="38" t="s">
        <v>21</v>
      </c>
      <c r="B13" s="39"/>
      <c r="C13" s="39"/>
      <c r="D13" s="40"/>
      <c r="E13" s="43">
        <v>862.35</v>
      </c>
      <c r="F13" s="43">
        <v>508.69</v>
      </c>
      <c r="G13" s="43">
        <v>353.66</v>
      </c>
      <c r="H13" s="44">
        <f>E13*100/'[1]T-2.2'!E16</f>
        <v>0.41284313411491785</v>
      </c>
      <c r="I13" s="44">
        <f>F13*100/108776</f>
        <v>0.46764911377509744</v>
      </c>
      <c r="J13" s="44">
        <f>G13*100/94532</f>
        <v>0.37411670122286633</v>
      </c>
      <c r="K13" s="37"/>
      <c r="L13" s="14" t="s">
        <v>22</v>
      </c>
    </row>
    <row r="14" spans="1:13" s="15" customFormat="1" ht="18" customHeight="1" x14ac:dyDescent="0.45">
      <c r="A14" s="38" t="s">
        <v>23</v>
      </c>
      <c r="B14" s="39"/>
      <c r="C14" s="39"/>
      <c r="D14" s="40"/>
      <c r="E14" s="43">
        <v>1891.34</v>
      </c>
      <c r="F14" s="43">
        <v>815.94</v>
      </c>
      <c r="G14" s="43">
        <v>1075.4100000000001</v>
      </c>
      <c r="H14" s="44">
        <f>E14*100/'[1]T-2.2'!E17</f>
        <v>0.91850204144210268</v>
      </c>
      <c r="I14" s="44">
        <f>F14*100/109922</f>
        <v>0.74228998744564323</v>
      </c>
      <c r="J14" s="44">
        <f>G14*100/91329</f>
        <v>1.1775120717406302</v>
      </c>
      <c r="K14" s="37"/>
      <c r="L14" s="14" t="s">
        <v>24</v>
      </c>
      <c r="M14" s="14"/>
    </row>
    <row r="15" spans="1:13" s="15" customFormat="1" ht="4.5" customHeight="1" x14ac:dyDescent="0.45">
      <c r="A15" s="35"/>
      <c r="B15" s="35"/>
      <c r="C15" s="35"/>
      <c r="D15" s="35"/>
      <c r="E15" s="36"/>
      <c r="F15" s="36"/>
      <c r="G15" s="36"/>
      <c r="H15" s="36"/>
      <c r="I15" s="36"/>
      <c r="J15" s="37"/>
      <c r="K15" s="37"/>
      <c r="L15" s="14"/>
      <c r="M15" s="14"/>
    </row>
    <row r="16" spans="1:13" s="15" customFormat="1" ht="20.25" customHeight="1" x14ac:dyDescent="0.45">
      <c r="A16" s="38">
        <v>2559</v>
      </c>
      <c r="B16" s="39"/>
      <c r="C16" s="39"/>
      <c r="D16" s="40"/>
      <c r="E16" s="36"/>
      <c r="F16" s="36"/>
      <c r="G16" s="36"/>
      <c r="H16" s="36"/>
      <c r="I16" s="36"/>
      <c r="J16" s="37"/>
      <c r="K16" s="41" t="s">
        <v>25</v>
      </c>
      <c r="L16" s="42"/>
      <c r="M16" s="14"/>
    </row>
    <row r="17" spans="1:13" s="15" customFormat="1" ht="18" customHeight="1" x14ac:dyDescent="0.45">
      <c r="A17" s="38" t="s">
        <v>26</v>
      </c>
      <c r="B17" s="39"/>
      <c r="C17" s="39"/>
      <c r="D17" s="40"/>
      <c r="E17" s="43">
        <v>1075.52</v>
      </c>
      <c r="F17" s="43">
        <v>755.99</v>
      </c>
      <c r="G17" s="43">
        <v>319.52</v>
      </c>
      <c r="H17" s="44">
        <v>0.56000000000000005</v>
      </c>
      <c r="I17" s="44">
        <v>0.7</v>
      </c>
      <c r="J17" s="44">
        <v>0.38</v>
      </c>
      <c r="K17" s="37"/>
      <c r="L17" s="14" t="s">
        <v>18</v>
      </c>
      <c r="M17" s="14"/>
    </row>
    <row r="18" spans="1:13" s="15" customFormat="1" ht="18" customHeight="1" x14ac:dyDescent="0.45">
      <c r="A18" s="38" t="s">
        <v>19</v>
      </c>
      <c r="B18" s="39"/>
      <c r="C18" s="39"/>
      <c r="D18" s="40"/>
      <c r="E18" s="43">
        <v>1340.31</v>
      </c>
      <c r="F18" s="43">
        <v>1039.8499999999999</v>
      </c>
      <c r="G18" s="43">
        <v>300.47000000000003</v>
      </c>
      <c r="H18" s="44">
        <v>0.69</v>
      </c>
      <c r="I18" s="44">
        <v>0.94</v>
      </c>
      <c r="J18" s="44">
        <v>0.35</v>
      </c>
      <c r="K18" s="37"/>
      <c r="L18" s="14" t="s">
        <v>20</v>
      </c>
      <c r="M18" s="14"/>
    </row>
    <row r="19" spans="1:13" s="15" customFormat="1" ht="18" customHeight="1" x14ac:dyDescent="0.45">
      <c r="A19" s="38" t="s">
        <v>21</v>
      </c>
      <c r="B19" s="39"/>
      <c r="C19" s="39"/>
      <c r="D19" s="40"/>
      <c r="E19" s="43">
        <v>1529.45</v>
      </c>
      <c r="F19" s="43">
        <v>480.28</v>
      </c>
      <c r="G19" s="43">
        <v>1049.17</v>
      </c>
      <c r="H19" s="44">
        <v>0.76053335842172654</v>
      </c>
      <c r="I19" s="44">
        <v>0.44009731109779565</v>
      </c>
      <c r="J19" s="44">
        <v>1.1407508468892884</v>
      </c>
      <c r="K19" s="37"/>
      <c r="L19" s="14" t="s">
        <v>22</v>
      </c>
      <c r="M19" s="14"/>
    </row>
    <row r="20" spans="1:13" s="15" customFormat="1" ht="18" customHeight="1" x14ac:dyDescent="0.45">
      <c r="A20" s="38" t="s">
        <v>27</v>
      </c>
      <c r="B20" s="39"/>
      <c r="C20" s="39"/>
      <c r="D20" s="40"/>
      <c r="E20" s="43">
        <v>1028.1300000000001</v>
      </c>
      <c r="F20" s="43">
        <v>129.66999999999999</v>
      </c>
      <c r="G20" s="43">
        <v>898.46</v>
      </c>
      <c r="H20" s="44">
        <v>0.52434247964069347</v>
      </c>
      <c r="I20" s="44">
        <v>0.12063406238158822</v>
      </c>
      <c r="J20" s="44">
        <v>1.0141835109334074</v>
      </c>
      <c r="K20" s="37"/>
      <c r="L20" s="14" t="s">
        <v>24</v>
      </c>
      <c r="M20" s="14"/>
    </row>
    <row r="21" spans="1:13" s="15" customFormat="1" ht="4.5" customHeight="1" x14ac:dyDescent="0.45">
      <c r="A21" s="45"/>
      <c r="B21" s="45"/>
      <c r="C21" s="45"/>
      <c r="D21" s="45"/>
      <c r="E21" s="36"/>
      <c r="F21" s="36"/>
      <c r="G21" s="36"/>
      <c r="H21" s="36"/>
      <c r="I21" s="36"/>
      <c r="J21" s="37"/>
      <c r="K21" s="37"/>
      <c r="L21" s="14"/>
      <c r="M21" s="14"/>
    </row>
    <row r="22" spans="1:13" s="15" customFormat="1" ht="18.75" customHeight="1" x14ac:dyDescent="0.45">
      <c r="A22" s="38">
        <v>2560</v>
      </c>
      <c r="B22" s="39"/>
      <c r="C22" s="39"/>
      <c r="D22" s="40"/>
      <c r="E22" s="36"/>
      <c r="F22" s="36"/>
      <c r="G22" s="36"/>
      <c r="H22" s="36"/>
      <c r="I22" s="36"/>
      <c r="J22" s="37"/>
      <c r="K22" s="41" t="s">
        <v>28</v>
      </c>
      <c r="L22" s="42"/>
      <c r="M22" s="14"/>
    </row>
    <row r="23" spans="1:13" s="15" customFormat="1" ht="18" customHeight="1" x14ac:dyDescent="0.45">
      <c r="A23" s="38" t="s">
        <v>17</v>
      </c>
      <c r="B23" s="39"/>
      <c r="C23" s="39"/>
      <c r="D23" s="40"/>
      <c r="E23" s="43">
        <v>1827.27</v>
      </c>
      <c r="F23" s="43">
        <v>1427.34</v>
      </c>
      <c r="G23" s="43">
        <v>399.94</v>
      </c>
      <c r="H23" s="44">
        <v>1</v>
      </c>
      <c r="I23" s="44">
        <v>2</v>
      </c>
      <c r="J23" s="44">
        <v>0.5</v>
      </c>
      <c r="K23" s="37"/>
      <c r="L23" s="14" t="s">
        <v>18</v>
      </c>
    </row>
    <row r="24" spans="1:13" s="15" customFormat="1" ht="18" customHeight="1" x14ac:dyDescent="0.45">
      <c r="A24" s="38" t="s">
        <v>19</v>
      </c>
      <c r="B24" s="39"/>
      <c r="C24" s="39"/>
      <c r="D24" s="40"/>
      <c r="E24" s="43">
        <v>1748.43</v>
      </c>
      <c r="F24" s="43">
        <v>790.59</v>
      </c>
      <c r="G24" s="43">
        <v>957.84</v>
      </c>
      <c r="H24" s="44">
        <v>0.8983617972394603</v>
      </c>
      <c r="I24" s="44">
        <v>0.72952348576746828</v>
      </c>
      <c r="J24" s="44">
        <v>1.1104939381597341</v>
      </c>
      <c r="K24" s="37"/>
      <c r="L24" s="14" t="s">
        <v>20</v>
      </c>
    </row>
    <row r="25" spans="1:13" s="15" customFormat="1" ht="18" customHeight="1" x14ac:dyDescent="0.45">
      <c r="A25" s="38" t="s">
        <v>21</v>
      </c>
      <c r="B25" s="39"/>
      <c r="C25" s="39"/>
      <c r="D25" s="40"/>
      <c r="E25" s="43">
        <v>887.77</v>
      </c>
      <c r="F25" s="43">
        <v>887.77</v>
      </c>
      <c r="G25" s="43" t="s">
        <v>29</v>
      </c>
      <c r="H25" s="44">
        <v>0.45450843006469566</v>
      </c>
      <c r="I25" s="44">
        <v>0.82802910754044001</v>
      </c>
      <c r="J25" s="44" t="s">
        <v>29</v>
      </c>
      <c r="K25" s="37"/>
      <c r="L25" s="14" t="s">
        <v>22</v>
      </c>
    </row>
    <row r="26" spans="1:13" s="15" customFormat="1" ht="18" customHeight="1" x14ac:dyDescent="0.45">
      <c r="A26" s="38" t="s">
        <v>23</v>
      </c>
      <c r="B26" s="39"/>
      <c r="C26" s="39"/>
      <c r="D26" s="40"/>
      <c r="E26" s="43" t="s">
        <v>29</v>
      </c>
      <c r="F26" s="43" t="s">
        <v>29</v>
      </c>
      <c r="G26" s="43" t="s">
        <v>29</v>
      </c>
      <c r="H26" s="43" t="s">
        <v>29</v>
      </c>
      <c r="I26" s="43" t="s">
        <v>29</v>
      </c>
      <c r="J26" s="43" t="s">
        <v>29</v>
      </c>
      <c r="K26" s="37"/>
      <c r="L26" s="14" t="s">
        <v>24</v>
      </c>
    </row>
    <row r="27" spans="1:13" s="6" customFormat="1" ht="19.5" customHeight="1" x14ac:dyDescent="0.45">
      <c r="A27" s="42">
        <v>2561</v>
      </c>
      <c r="B27" s="42"/>
      <c r="C27" s="42"/>
      <c r="D27" s="42"/>
      <c r="E27" s="43"/>
      <c r="F27" s="46"/>
      <c r="G27" s="46"/>
      <c r="H27" s="46"/>
      <c r="I27" s="46"/>
      <c r="J27" s="47"/>
      <c r="K27" s="48" t="s">
        <v>30</v>
      </c>
      <c r="L27" s="45"/>
    </row>
    <row r="28" spans="1:13" s="15" customFormat="1" ht="18.75" customHeight="1" x14ac:dyDescent="0.45">
      <c r="A28" s="38" t="s">
        <v>17</v>
      </c>
      <c r="B28" s="39"/>
      <c r="C28" s="39"/>
      <c r="D28" s="40"/>
      <c r="E28" s="43">
        <v>2739.23</v>
      </c>
      <c r="F28" s="43">
        <v>1436.71</v>
      </c>
      <c r="G28" s="43">
        <v>1302.52</v>
      </c>
      <c r="H28" s="44">
        <v>1.441223865147288</v>
      </c>
      <c r="I28" s="44">
        <v>1.3559580857368774</v>
      </c>
      <c r="J28" s="44">
        <v>1.548638449658966</v>
      </c>
      <c r="K28" s="37"/>
      <c r="L28" s="14" t="s">
        <v>18</v>
      </c>
      <c r="M28" s="14"/>
    </row>
    <row r="29" spans="1:13" s="34" customFormat="1" ht="3" customHeight="1" x14ac:dyDescent="0.45">
      <c r="A29" s="49"/>
      <c r="B29" s="49"/>
      <c r="C29" s="49"/>
      <c r="D29" s="49"/>
      <c r="E29" s="50"/>
      <c r="F29" s="50"/>
      <c r="G29" s="50"/>
      <c r="H29" s="50"/>
      <c r="I29" s="50"/>
      <c r="J29" s="51"/>
      <c r="K29" s="51"/>
      <c r="L29" s="52"/>
      <c r="M29" s="33"/>
    </row>
    <row r="30" spans="1:13" s="34" customFormat="1" ht="3" customHeight="1" x14ac:dyDescent="0.45">
      <c r="A30" s="45"/>
      <c r="B30" s="45"/>
      <c r="C30" s="45"/>
      <c r="D30" s="45"/>
      <c r="E30" s="14"/>
      <c r="F30" s="14"/>
      <c r="G30" s="14"/>
      <c r="H30" s="14"/>
      <c r="I30" s="14"/>
      <c r="J30" s="14"/>
      <c r="K30" s="14"/>
      <c r="L30" s="33"/>
      <c r="M30" s="33"/>
    </row>
    <row r="31" spans="1:13" s="53" customFormat="1" ht="17.25" customHeight="1" x14ac:dyDescent="0.5">
      <c r="B31" s="53" t="s">
        <v>31</v>
      </c>
      <c r="C31" s="53" t="s">
        <v>32</v>
      </c>
      <c r="L31" s="54"/>
      <c r="M31" s="54"/>
    </row>
    <row r="32" spans="1:13" s="55" customFormat="1" ht="17.25" customHeight="1" x14ac:dyDescent="0.5">
      <c r="B32" s="53" t="s">
        <v>33</v>
      </c>
      <c r="C32" s="53" t="s">
        <v>34</v>
      </c>
      <c r="L32" s="56"/>
      <c r="M32" s="56"/>
    </row>
    <row r="33" spans="2:12" s="53" customFormat="1" ht="17.25" customHeight="1" x14ac:dyDescent="0.5">
      <c r="B33" s="57" t="s">
        <v>35</v>
      </c>
      <c r="C33" s="58" t="s">
        <v>36</v>
      </c>
    </row>
    <row r="34" spans="2:12" s="55" customFormat="1" ht="17.25" customHeight="1" x14ac:dyDescent="0.5">
      <c r="B34" s="57" t="s">
        <v>37</v>
      </c>
      <c r="C34" s="58" t="s">
        <v>38</v>
      </c>
    </row>
    <row r="35" spans="2:12" s="34" customFormat="1" ht="18.600000000000001" customHeight="1" x14ac:dyDescent="0.45">
      <c r="L35" s="33"/>
    </row>
    <row r="36" spans="2:12" s="34" customFormat="1" ht="18.600000000000001" customHeight="1" x14ac:dyDescent="0.45">
      <c r="L36" s="33"/>
    </row>
    <row r="37" spans="2:12" s="34" customFormat="1" ht="18.600000000000001" customHeight="1" x14ac:dyDescent="0.45">
      <c r="L37" s="33"/>
    </row>
  </sheetData>
  <mergeCells count="28">
    <mergeCell ref="A25:D25"/>
    <mergeCell ref="A26:D26"/>
    <mergeCell ref="A27:D27"/>
    <mergeCell ref="A28:D28"/>
    <mergeCell ref="A19:D19"/>
    <mergeCell ref="A20:D20"/>
    <mergeCell ref="A22:D22"/>
    <mergeCell ref="K22:L22"/>
    <mergeCell ref="A23:D23"/>
    <mergeCell ref="A24:D24"/>
    <mergeCell ref="A14:D14"/>
    <mergeCell ref="A15:D15"/>
    <mergeCell ref="A16:D16"/>
    <mergeCell ref="K16:L16"/>
    <mergeCell ref="A17:D17"/>
    <mergeCell ref="A18:D18"/>
    <mergeCell ref="A9:D9"/>
    <mergeCell ref="A10:D10"/>
    <mergeCell ref="K10:L10"/>
    <mergeCell ref="A11:D11"/>
    <mergeCell ref="A12:D12"/>
    <mergeCell ref="A13:D13"/>
    <mergeCell ref="A4:D7"/>
    <mergeCell ref="E4:G4"/>
    <mergeCell ref="H4:J4"/>
    <mergeCell ref="K4:L7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2020-05-08T04:34:54Z</dcterms:created>
  <dcterms:modified xsi:type="dcterms:W3CDTF">2020-05-08T04:35:05Z</dcterms:modified>
</cp:coreProperties>
</file>