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35"/>
  </bookViews>
  <sheets>
    <sheet name="T-3.8" sheetId="1" r:id="rId1"/>
  </sheets>
  <definedNames>
    <definedName name="_xlnm.Print_Area" localSheetId="0">'T-3.8'!$A$1:$U$31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F12" i="1" s="1"/>
  <c r="S12" i="1"/>
  <c r="R12" i="1"/>
  <c r="Q12" i="1"/>
  <c r="P12" i="1"/>
  <c r="O12" i="1"/>
  <c r="N12" i="1"/>
  <c r="M12" i="1"/>
  <c r="L12" i="1"/>
  <c r="K12" i="1"/>
  <c r="J12" i="1"/>
  <c r="I12" i="1"/>
  <c r="G12" i="1"/>
  <c r="E12" i="1"/>
</calcChain>
</file>

<file path=xl/sharedStrings.xml><?xml version="1.0" encoding="utf-8"?>
<sst xmlns="http://schemas.openxmlformats.org/spreadsheetml/2006/main" count="144" uniqueCount="62">
  <si>
    <t xml:space="preserve">ตาราง     </t>
  </si>
  <si>
    <t>นักเรียน จำแนกตามสังกัด  เป็นรายอำเภอ ปีการศึกษา 2561</t>
  </si>
  <si>
    <t xml:space="preserve">Table </t>
  </si>
  <si>
    <t>Student by Jurisdiction, Sex and District: Academic Year 2018</t>
  </si>
  <si>
    <t>อำเภอ</t>
  </si>
  <si>
    <t>สังกัด Jurisdiction</t>
  </si>
  <si>
    <t>District</t>
  </si>
  <si>
    <t>สำนักบริหารงาน</t>
  </si>
  <si>
    <t>รวม</t>
  </si>
  <si>
    <t>สนง.คณะกรรมการ</t>
  </si>
  <si>
    <t>คณะกรรมการส่งเสริม</t>
  </si>
  <si>
    <t>ส่วนราชการอื่น</t>
  </si>
  <si>
    <t>Total</t>
  </si>
  <si>
    <t>การศึกษาขั้นพื้นฐาน</t>
  </si>
  <si>
    <r>
      <t>การศึกษาเอกชน</t>
    </r>
    <r>
      <rPr>
        <vertAlign val="superscript"/>
        <sz val="12"/>
        <rFont val="TH SarabunPSK"/>
        <family val="2"/>
      </rPr>
      <t>1/</t>
    </r>
  </si>
  <si>
    <t>กรมส่งเสริมการปกครองท้องถิ่น</t>
  </si>
  <si>
    <t>Office of the Basic</t>
  </si>
  <si>
    <t>Office of the Private</t>
  </si>
  <si>
    <t xml:space="preserve">Department of Local </t>
  </si>
  <si>
    <t>Other organizations</t>
  </si>
  <si>
    <t>Education Commission</t>
  </si>
  <si>
    <t>Administration</t>
  </si>
  <si>
    <t>ชาย</t>
  </si>
  <si>
    <t>หญิง</t>
  </si>
  <si>
    <t>Male</t>
  </si>
  <si>
    <t>Female</t>
  </si>
  <si>
    <t>รวมยอด</t>
  </si>
  <si>
    <t>เมืองลพบุรี</t>
  </si>
  <si>
    <t>Mueang Lop Buri</t>
  </si>
  <si>
    <t>พัฒนานิคม</t>
  </si>
  <si>
    <t xml:space="preserve">                            -</t>
  </si>
  <si>
    <t xml:space="preserve">        -</t>
  </si>
  <si>
    <t xml:space="preserve">Phatthana Nikhom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</si>
  <si>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</si>
  <si>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</si>
  <si>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</si>
  <si>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</si>
  <si>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</si>
  <si>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Wung </t>
  </si>
  <si>
    <t>บ้านหมี่</t>
  </si>
  <si>
    <t xml:space="preserve">Ban  Mi  </t>
  </si>
  <si>
    <t>ท่าหลวง</t>
  </si>
  <si>
    <t xml:space="preserve"> -</t>
  </si>
  <si>
    <t xml:space="preserve">Tha  Luang  </t>
  </si>
  <si>
    <t>สระโบสถ์</t>
  </si>
  <si>
    <t xml:space="preserve">Sa  Bot  </t>
  </si>
  <si>
    <t>โคกเจริญ</t>
  </si>
  <si>
    <t xml:space="preserve">Khok Charoen </t>
  </si>
  <si>
    <t>ลำสนธิ</t>
  </si>
  <si>
    <t xml:space="preserve">Lam  Sonthi  </t>
  </si>
  <si>
    <t>หนองม่วง</t>
  </si>
  <si>
    <t xml:space="preserve">Nong  Muang  </t>
  </si>
  <si>
    <t>หมายเหตุ:  ส่วนราชการอื่น ได้แก่  โรงเรียนสาธิตมหาวิทยาลัยราชภัฎเทพสตรี </t>
  </si>
  <si>
    <t>Note:  Other government organizations; The Demonstration School of Thepsatri Rajabhat University and Lopburi </t>
  </si>
  <si>
    <t xml:space="preserve">  และวิทยาลัยนาฎศิลป์ลพบุรี</t>
  </si>
  <si>
    <t xml:space="preserve">          College of Dramatic Arts.</t>
  </si>
  <si>
    <t xml:space="preserve">     ที่มา:   สำนักงานเขตพื้นที่การศึกษาประถมศึกษาลพบุรี เขต 1,2</t>
  </si>
  <si>
    <t>Source:   Lopburi Primary Educational Service Area Office, Area 1,2</t>
  </si>
  <si>
    <t xml:space="preserve">             สำนักงานเขตพื้นที่การศึกษามัธยมศึกษาเขต 5 ลพบุรี</t>
  </si>
  <si>
    <t xml:space="preserve">             Lopburi  Secondary Educational Service Area Office, Area 5</t>
  </si>
  <si>
    <t xml:space="preserve">             กรมส่งเสริมการปกครองส่วนท้องถิ่น</t>
  </si>
  <si>
    <t xml:space="preserve">             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</si>
</sst>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________"/>
    <numFmt numFmtId="188" formatCode="#,##0__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sz val="12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1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/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4" fillId="0" borderId="4" xfId="0" applyFont="1" applyBorder="1"/>
    <xf numFmtId="0" fontId="4" fillId="0" borderId="9" xfId="0" applyFont="1" applyBorder="1"/>
    <xf numFmtId="0" fontId="4" fillId="0" borderId="5" xfId="0" applyFont="1" applyBorder="1"/>
    <xf numFmtId="0" fontId="4" fillId="0" borderId="9" xfId="0" applyFont="1" applyBorder="1" applyAlignment="1">
      <alignment horizontal="center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2" xfId="0" applyFont="1" applyBorder="1"/>
    <xf numFmtId="0" fontId="4" fillId="0" borderId="3" xfId="0" applyFont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/>
    <xf numFmtId="0" fontId="4" fillId="0" borderId="5" xfId="0" applyFont="1" applyBorder="1" applyAlignment="1"/>
    <xf numFmtId="0" fontId="4" fillId="0" borderId="0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/>
    <xf numFmtId="0" fontId="5" fillId="0" borderId="5" xfId="0" applyFont="1" applyBorder="1" applyAlignment="1"/>
    <xf numFmtId="0" fontId="4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4" fillId="0" borderId="6" xfId="0" applyFont="1" applyBorder="1"/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0" xfId="0" applyFont="1" applyBorder="1" applyAlignment="1"/>
    <xf numFmtId="0" fontId="5" fillId="0" borderId="6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87" fontId="7" fillId="0" borderId="12" xfId="0" applyNumberFormat="1" applyFont="1" applyBorder="1" applyAlignment="1">
      <alignment vertical="center"/>
    </xf>
    <xf numFmtId="188" fontId="7" fillId="0" borderId="12" xfId="0" applyNumberFormat="1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left"/>
    </xf>
    <xf numFmtId="0" fontId="5" fillId="0" borderId="0" xfId="1" applyFont="1" applyAlignment="1">
      <alignment horizontal="left" indent="2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87" fontId="4" fillId="0" borderId="12" xfId="0" applyNumberFormat="1" applyFont="1" applyBorder="1" applyAlignment="1">
      <alignment vertical="center"/>
    </xf>
    <xf numFmtId="188" fontId="4" fillId="0" borderId="12" xfId="0" applyNumberFormat="1" applyFont="1" applyBorder="1" applyAlignment="1">
      <alignment vertical="center"/>
    </xf>
    <xf numFmtId="0" fontId="5" fillId="0" borderId="0" xfId="1" applyFont="1" applyAlignment="1">
      <alignment horizontal="left" indent="1"/>
    </xf>
    <xf numFmtId="188" fontId="9" fillId="0" borderId="12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10" xfId="0" applyFont="1" applyBorder="1"/>
    <xf numFmtId="0" fontId="4" fillId="0" borderId="13" xfId="0" applyFont="1" applyBorder="1"/>
    <xf numFmtId="0" fontId="4" fillId="0" borderId="0" xfId="0" applyFont="1" applyAlignment="1">
      <alignment vertical="center"/>
    </xf>
    <xf numFmtId="0" fontId="10" fillId="0" borderId="0" xfId="0" applyFont="1"/>
    <xf numFmtId="0" fontId="9" fillId="0" borderId="0" xfId="0" applyFont="1" applyBorder="1"/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57150</xdr:colOff>
      <xdr:row>0</xdr:row>
      <xdr:rowOff>0</xdr:rowOff>
    </xdr:from>
    <xdr:to>
      <xdr:col>21</xdr:col>
      <xdr:colOff>0</xdr:colOff>
      <xdr:row>9</xdr:row>
      <xdr:rowOff>0</xdr:rowOff>
    </xdr:to>
    <xdr:grpSp>
      <xdr:nvGrpSpPr>
        <xdr:cNvPr id="2" name="Group 12"/>
        <xdr:cNvGrpSpPr>
          <a:grpSpLocks/>
        </xdr:cNvGrpSpPr>
      </xdr:nvGrpSpPr>
      <xdr:grpSpPr bwMode="auto">
        <a:xfrm>
          <a:off x="8470900" y="0"/>
          <a:ext cx="366183" cy="2000250"/>
          <a:chOff x="9658350" y="47625"/>
          <a:chExt cx="333375" cy="2019300"/>
        </a:xfrm>
      </xdr:grpSpPr>
      <xdr:grpSp>
        <xdr:nvGrpSpPr>
          <xdr:cNvPr id="3" name="Group 8"/>
          <xdr:cNvGrpSpPr>
            <a:grpSpLocks/>
          </xdr:cNvGrpSpPr>
        </xdr:nvGrpSpPr>
        <xdr:grpSpPr bwMode="auto">
          <a:xfrm>
            <a:off x="9658350" y="47625"/>
            <a:ext cx="333375" cy="433390"/>
            <a:chOff x="9629775" y="161925"/>
            <a:chExt cx="333375" cy="433390"/>
          </a:xfrm>
        </xdr:grpSpPr>
        <xdr:sp macro="" textlink="">
          <xdr:nvSpPr>
            <xdr:cNvPr id="5" name="Flowchart: Delay 9"/>
            <xdr:cNvSpPr>
              <a:spLocks noChangeArrowheads="1"/>
            </xdr:cNvSpPr>
          </xdr:nvSpPr>
          <xdr:spPr bwMode="auto">
            <a:xfrm rot="-5400000">
              <a:off x="9591675" y="200025"/>
              <a:ext cx="4095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TextBox 11">
              <a:extLst>
                <a:ext uri="{FF2B5EF4-FFF2-40B4-BE49-F238E27FC236}">
                  <a16:creationId xmlns:a16="http://schemas.microsoft.com/office/drawing/2014/main" id="{1E46C69C-3DC6-4D00-BF83-314E23218BAE}"/>
                </a:ext>
              </a:extLst>
            </xdr:cNvPr>
            <xdr:cNvSpPr txBox="1"/>
          </xdr:nvSpPr>
          <xdr:spPr>
            <a:xfrm rot="5400000">
              <a:off x="9608027" y="250983"/>
              <a:ext cx="370205" cy="32670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itchFamily="34" charset="-34"/>
                  <a:cs typeface="TH SarabunPSK" pitchFamily="34" charset="-34"/>
                </a:rPr>
                <a:t>38</a:t>
              </a:r>
              <a:endParaRPr lang="th-TH" sz="160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id="{D0500923-FCBA-477A-8BD4-6826CA975A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78353" y="493554"/>
            <a:ext cx="306705" cy="157337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T31"/>
  <sheetViews>
    <sheetView showGridLines="0" tabSelected="1" zoomScale="90" zoomScaleNormal="90" workbookViewId="0">
      <selection activeCell="N13" sqref="N13"/>
    </sheetView>
  </sheetViews>
  <sheetFormatPr defaultColWidth="9.140625" defaultRowHeight="18.75" x14ac:dyDescent="0.3"/>
  <cols>
    <col min="1" max="1" width="1.7109375" style="6" customWidth="1"/>
    <col min="2" max="2" width="6.140625" style="6" customWidth="1"/>
    <col min="3" max="3" width="4.140625" style="6" customWidth="1"/>
    <col min="4" max="4" width="5" style="6" customWidth="1"/>
    <col min="5" max="5" width="12.28515625" style="6" customWidth="1"/>
    <col min="6" max="7" width="7.42578125" style="6" hidden="1" customWidth="1"/>
    <col min="8" max="8" width="23.85546875" style="6" customWidth="1"/>
    <col min="9" max="10" width="7.42578125" style="6" hidden="1" customWidth="1"/>
    <col min="11" max="11" width="16.140625" style="6" customWidth="1"/>
    <col min="12" max="13" width="7.42578125" style="6" hidden="1" customWidth="1"/>
    <col min="14" max="14" width="21.42578125" style="6" customWidth="1"/>
    <col min="15" max="16" width="7.42578125" style="6" hidden="1" customWidth="1"/>
    <col min="17" max="17" width="17.5703125" style="6" customWidth="1"/>
    <col min="18" max="19" width="7.42578125" style="6" hidden="1" customWidth="1"/>
    <col min="20" max="20" width="17.7109375" style="6" customWidth="1"/>
    <col min="21" max="21" width="6.28515625" style="6" customWidth="1"/>
    <col min="22" max="16384" width="9.140625" style="6"/>
  </cols>
  <sheetData>
    <row r="1" spans="1:20" s="1" customFormat="1" x14ac:dyDescent="0.3">
      <c r="B1" s="1" t="s">
        <v>0</v>
      </c>
      <c r="C1" s="2">
        <v>3.8</v>
      </c>
      <c r="D1" s="1" t="s">
        <v>1</v>
      </c>
    </row>
    <row r="2" spans="1:20" s="3" customFormat="1" x14ac:dyDescent="0.3">
      <c r="B2" s="4" t="s">
        <v>2</v>
      </c>
      <c r="C2" s="2">
        <v>3.8</v>
      </c>
      <c r="D2" s="4" t="s">
        <v>3</v>
      </c>
      <c r="E2" s="4"/>
    </row>
    <row r="3" spans="1:20" ht="3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20" s="19" customFormat="1" ht="21.75" customHeight="1" x14ac:dyDescent="0.25">
      <c r="A4" s="7" t="s">
        <v>4</v>
      </c>
      <c r="B4" s="8"/>
      <c r="C4" s="8"/>
      <c r="D4" s="9"/>
      <c r="E4" s="10"/>
      <c r="F4" s="11"/>
      <c r="G4" s="12"/>
      <c r="H4" s="13" t="s">
        <v>5</v>
      </c>
      <c r="I4" s="14"/>
      <c r="J4" s="14"/>
      <c r="K4" s="14"/>
      <c r="L4" s="14"/>
      <c r="M4" s="14"/>
      <c r="N4" s="15"/>
      <c r="O4" s="15"/>
      <c r="P4" s="15"/>
      <c r="Q4" s="16"/>
      <c r="R4" s="16"/>
      <c r="S4" s="17"/>
      <c r="T4" s="18" t="s">
        <v>6</v>
      </c>
    </row>
    <row r="5" spans="1:20" s="19" customFormat="1" ht="15.75" x14ac:dyDescent="0.25">
      <c r="A5" s="20"/>
      <c r="B5" s="20"/>
      <c r="C5" s="20"/>
      <c r="D5" s="21"/>
      <c r="E5" s="22"/>
      <c r="F5" s="11"/>
      <c r="G5" s="12"/>
      <c r="H5" s="23"/>
      <c r="I5" s="11"/>
      <c r="J5" s="24"/>
      <c r="K5" s="25" t="s">
        <v>7</v>
      </c>
      <c r="L5" s="26"/>
      <c r="M5" s="27"/>
      <c r="N5" s="25"/>
      <c r="O5" s="28"/>
      <c r="P5" s="29"/>
      <c r="Q5" s="30"/>
      <c r="R5" s="31"/>
      <c r="S5" s="32"/>
      <c r="T5" s="33"/>
    </row>
    <row r="6" spans="1:20" s="19" customFormat="1" ht="19.5" customHeight="1" x14ac:dyDescent="0.3">
      <c r="A6" s="20"/>
      <c r="B6" s="20"/>
      <c r="C6" s="20"/>
      <c r="D6" s="21"/>
      <c r="E6" s="34" t="s">
        <v>8</v>
      </c>
      <c r="F6" s="35"/>
      <c r="G6" s="36"/>
      <c r="H6" s="37" t="s">
        <v>9</v>
      </c>
      <c r="J6" s="38"/>
      <c r="K6" s="39" t="s">
        <v>10</v>
      </c>
      <c r="L6" s="40"/>
      <c r="M6" s="41"/>
      <c r="N6" s="37"/>
      <c r="O6" s="42"/>
      <c r="P6" s="38"/>
      <c r="Q6" s="43" t="s">
        <v>11</v>
      </c>
      <c r="R6" s="44"/>
      <c r="S6" s="45"/>
      <c r="T6" s="33"/>
    </row>
    <row r="7" spans="1:20" s="19" customFormat="1" ht="21" customHeight="1" x14ac:dyDescent="0.3">
      <c r="A7" s="20"/>
      <c r="B7" s="20"/>
      <c r="C7" s="20"/>
      <c r="D7" s="21"/>
      <c r="E7" s="34" t="s">
        <v>12</v>
      </c>
      <c r="F7" s="35"/>
      <c r="G7" s="36"/>
      <c r="H7" s="37" t="s">
        <v>13</v>
      </c>
      <c r="J7" s="38"/>
      <c r="K7" s="39" t="s">
        <v>14</v>
      </c>
      <c r="L7" s="40"/>
      <c r="M7" s="41"/>
      <c r="N7" s="39" t="s">
        <v>15</v>
      </c>
      <c r="O7" s="40"/>
      <c r="P7" s="41"/>
      <c r="Q7" s="43"/>
      <c r="R7" s="44"/>
      <c r="S7" s="45"/>
      <c r="T7" s="33"/>
    </row>
    <row r="8" spans="1:20" s="19" customFormat="1" ht="18.75" customHeight="1" x14ac:dyDescent="0.25">
      <c r="A8" s="20"/>
      <c r="B8" s="20"/>
      <c r="C8" s="20"/>
      <c r="D8" s="21"/>
      <c r="E8" s="22"/>
      <c r="F8" s="46"/>
      <c r="G8" s="12"/>
      <c r="H8" s="37" t="s">
        <v>16</v>
      </c>
      <c r="J8" s="38"/>
      <c r="K8" s="39" t="s">
        <v>17</v>
      </c>
      <c r="L8" s="40"/>
      <c r="M8" s="41"/>
      <c r="N8" s="39" t="s">
        <v>18</v>
      </c>
      <c r="O8" s="40"/>
      <c r="P8" s="41"/>
      <c r="Q8" s="47" t="s">
        <v>19</v>
      </c>
      <c r="R8" s="48"/>
      <c r="S8" s="49"/>
      <c r="T8" s="33"/>
    </row>
    <row r="9" spans="1:20" s="19" customFormat="1" ht="18.75" customHeight="1" x14ac:dyDescent="0.25">
      <c r="A9" s="20"/>
      <c r="B9" s="20"/>
      <c r="C9" s="20"/>
      <c r="D9" s="21"/>
      <c r="E9" s="50"/>
      <c r="F9" s="51"/>
      <c r="G9" s="52"/>
      <c r="H9" s="53" t="s">
        <v>20</v>
      </c>
      <c r="J9" s="54"/>
      <c r="K9" s="55" t="s">
        <v>20</v>
      </c>
      <c r="L9" s="56"/>
      <c r="M9" s="57"/>
      <c r="N9" s="55" t="s">
        <v>21</v>
      </c>
      <c r="O9" s="56"/>
      <c r="P9" s="57"/>
      <c r="Q9" s="58"/>
      <c r="R9" s="59"/>
      <c r="S9" s="60"/>
      <c r="T9" s="33"/>
    </row>
    <row r="10" spans="1:20" ht="20.25" hidden="1" customHeight="1" x14ac:dyDescent="0.3">
      <c r="A10" s="20"/>
      <c r="B10" s="20"/>
      <c r="C10" s="20"/>
      <c r="D10" s="21"/>
      <c r="E10" s="61" t="s">
        <v>8</v>
      </c>
      <c r="F10" s="61" t="s">
        <v>22</v>
      </c>
      <c r="G10" s="12" t="s">
        <v>23</v>
      </c>
      <c r="H10" s="61" t="s">
        <v>8</v>
      </c>
      <c r="I10" s="61" t="s">
        <v>22</v>
      </c>
      <c r="J10" s="12" t="s">
        <v>23</v>
      </c>
      <c r="K10" s="61" t="s">
        <v>8</v>
      </c>
      <c r="L10" s="61" t="s">
        <v>22</v>
      </c>
      <c r="M10" s="12" t="s">
        <v>23</v>
      </c>
      <c r="N10" s="62" t="s">
        <v>8</v>
      </c>
      <c r="O10" s="12" t="s">
        <v>22</v>
      </c>
      <c r="P10" s="12" t="s">
        <v>23</v>
      </c>
      <c r="Q10" s="61" t="s">
        <v>8</v>
      </c>
      <c r="R10" s="61" t="s">
        <v>22</v>
      </c>
      <c r="S10" s="12" t="s">
        <v>23</v>
      </c>
      <c r="T10" s="33"/>
    </row>
    <row r="11" spans="1:20" ht="20.25" hidden="1" customHeight="1" x14ac:dyDescent="0.3">
      <c r="A11" s="63"/>
      <c r="B11" s="63"/>
      <c r="C11" s="63"/>
      <c r="D11" s="64"/>
      <c r="E11" s="65" t="s">
        <v>12</v>
      </c>
      <c r="F11" s="65" t="s">
        <v>24</v>
      </c>
      <c r="G11" s="52" t="s">
        <v>25</v>
      </c>
      <c r="H11" s="65" t="s">
        <v>12</v>
      </c>
      <c r="I11" s="65" t="s">
        <v>24</v>
      </c>
      <c r="J11" s="52" t="s">
        <v>25</v>
      </c>
      <c r="K11" s="65" t="s">
        <v>12</v>
      </c>
      <c r="L11" s="65" t="s">
        <v>24</v>
      </c>
      <c r="M11" s="52" t="s">
        <v>25</v>
      </c>
      <c r="N11" s="65" t="s">
        <v>12</v>
      </c>
      <c r="O11" s="52" t="s">
        <v>24</v>
      </c>
      <c r="P11" s="52" t="s">
        <v>25</v>
      </c>
      <c r="Q11" s="65" t="s">
        <v>12</v>
      </c>
      <c r="R11" s="65" t="s">
        <v>24</v>
      </c>
      <c r="S11" s="52" t="s">
        <v>25</v>
      </c>
      <c r="T11" s="66"/>
    </row>
    <row r="12" spans="1:20" s="72" customFormat="1" ht="21.75" customHeight="1" x14ac:dyDescent="0.5">
      <c r="A12" s="67" t="s">
        <v>26</v>
      </c>
      <c r="B12" s="67"/>
      <c r="C12" s="67"/>
      <c r="D12" s="68"/>
      <c r="E12" s="69">
        <f>SUM(E13:E23)</f>
        <v>105820</v>
      </c>
      <c r="F12" s="70">
        <f t="shared" ref="F12:J12" si="0">SUM(F13:F23)</f>
        <v>53629</v>
      </c>
      <c r="G12" s="70">
        <f t="shared" si="0"/>
        <v>54067</v>
      </c>
      <c r="H12" s="69">
        <v>68023</v>
      </c>
      <c r="I12" s="69">
        <f t="shared" si="0"/>
        <v>34433</v>
      </c>
      <c r="J12" s="69">
        <f t="shared" si="0"/>
        <v>34793</v>
      </c>
      <c r="K12" s="69">
        <f>SUM(K13:K23)</f>
        <v>30422</v>
      </c>
      <c r="L12" s="69">
        <f t="shared" ref="L12:S12" si="1">SUM(L13:L23)</f>
        <v>15538</v>
      </c>
      <c r="M12" s="69">
        <f t="shared" si="1"/>
        <v>15100</v>
      </c>
      <c r="N12" s="69">
        <f>SUM(N13:N23)</f>
        <v>6062</v>
      </c>
      <c r="O12" s="69">
        <f t="shared" si="1"/>
        <v>3116</v>
      </c>
      <c r="P12" s="69">
        <f t="shared" si="1"/>
        <v>3288</v>
      </c>
      <c r="Q12" s="69">
        <f t="shared" si="1"/>
        <v>1428</v>
      </c>
      <c r="R12" s="70">
        <f t="shared" si="1"/>
        <v>542</v>
      </c>
      <c r="S12" s="70">
        <f t="shared" si="1"/>
        <v>886</v>
      </c>
      <c r="T12" s="71" t="s">
        <v>12</v>
      </c>
    </row>
    <row r="13" spans="1:20" ht="21.75" customHeight="1" x14ac:dyDescent="0.3">
      <c r="A13" s="73"/>
      <c r="B13" s="74" t="s">
        <v>27</v>
      </c>
      <c r="C13" s="75"/>
      <c r="D13" s="76"/>
      <c r="E13" s="77">
        <v>38018</v>
      </c>
      <c r="F13" s="78">
        <f>I13+L13+O13+R13</f>
        <v>18788</v>
      </c>
      <c r="G13" s="78">
        <f>J13+M13+P13+S13</f>
        <v>20038</v>
      </c>
      <c r="H13" s="77">
        <v>19788</v>
      </c>
      <c r="I13" s="77">
        <v>9770</v>
      </c>
      <c r="J13" s="77">
        <v>10387</v>
      </c>
      <c r="K13" s="77">
        <v>13643</v>
      </c>
      <c r="L13" s="77">
        <v>6787</v>
      </c>
      <c r="M13" s="77">
        <v>6920</v>
      </c>
      <c r="N13" s="77">
        <v>3159</v>
      </c>
      <c r="O13" s="77">
        <v>1689</v>
      </c>
      <c r="P13" s="77">
        <v>1845</v>
      </c>
      <c r="Q13" s="77">
        <v>1428</v>
      </c>
      <c r="R13" s="78">
        <v>542</v>
      </c>
      <c r="S13" s="78">
        <v>886</v>
      </c>
      <c r="T13" s="79" t="s">
        <v>28</v>
      </c>
    </row>
    <row r="14" spans="1:20" ht="21.75" customHeight="1" x14ac:dyDescent="0.3">
      <c r="A14" s="75"/>
      <c r="B14" s="74" t="s">
        <v>29</v>
      </c>
      <c r="C14" s="75"/>
      <c r="D14" s="76"/>
      <c r="E14" s="77">
        <v>10829</v>
      </c>
      <c r="F14" s="78">
        <f>I14+L14</f>
        <v>1604</v>
      </c>
      <c r="G14" s="78">
        <f>J14+M14</f>
        <v>1577</v>
      </c>
      <c r="H14" s="77">
        <v>6936</v>
      </c>
      <c r="I14" s="77">
        <v>1501</v>
      </c>
      <c r="J14" s="77">
        <v>1470</v>
      </c>
      <c r="K14" s="77">
        <v>3893</v>
      </c>
      <c r="L14" s="77">
        <v>103</v>
      </c>
      <c r="M14" s="77">
        <v>107</v>
      </c>
      <c r="N14" s="77" t="s">
        <v>30</v>
      </c>
      <c r="O14" s="77" t="s">
        <v>31</v>
      </c>
      <c r="P14" s="77" t="s">
        <v>31</v>
      </c>
      <c r="Q14" s="77" t="s">
        <v>30</v>
      </c>
      <c r="R14" s="80" t="s">
        <v>31</v>
      </c>
      <c r="S14" s="80" t="s">
        <v>31</v>
      </c>
      <c r="T14" s="79" t="s">
        <v>32</v>
      </c>
    </row>
    <row r="15" spans="1:20" ht="21.75" customHeight="1" x14ac:dyDescent="0.3">
      <c r="A15" s="75"/>
      <c r="B15" s="74" t="s">
        <v>33</v>
      </c>
      <c r="C15" s="75"/>
      <c r="D15" s="76"/>
      <c r="E15" s="77">
        <v>10361</v>
      </c>
      <c r="F15" s="78">
        <f>I15+L15+O15</f>
        <v>5142</v>
      </c>
      <c r="G15" s="78">
        <f>J15+M15+P15</f>
        <v>5365</v>
      </c>
      <c r="H15" s="77">
        <v>7523</v>
      </c>
      <c r="I15" s="77">
        <v>3678</v>
      </c>
      <c r="J15" s="77">
        <v>3926</v>
      </c>
      <c r="K15" s="77">
        <v>724</v>
      </c>
      <c r="L15" s="77">
        <v>420</v>
      </c>
      <c r="M15" s="77">
        <v>362</v>
      </c>
      <c r="N15" s="77">
        <v>2114</v>
      </c>
      <c r="O15" s="77">
        <v>1044</v>
      </c>
      <c r="P15" s="77">
        <v>1077</v>
      </c>
      <c r="Q15" s="77" t="s">
        <v>30</v>
      </c>
      <c r="R15" s="80" t="s">
        <v>31</v>
      </c>
      <c r="S15" s="80" t="s">
        <v>31</v>
      </c>
      <c r="T15" s="79" t="s">
        <v>34</v>
      </c>
    </row>
    <row r="16" spans="1:20" ht="21.75" customHeight="1" x14ac:dyDescent="0.3">
      <c r="A16" s="75"/>
      <c r="B16" s="74" t="s">
        <v>35</v>
      </c>
      <c r="C16" s="75"/>
      <c r="D16" s="76"/>
      <c r="E16" s="77">
        <v>14297</v>
      </c>
      <c r="F16" s="78">
        <f t="shared" ref="F16:G23" si="2">I16+L16</f>
        <v>8345</v>
      </c>
      <c r="G16" s="78">
        <f t="shared" si="2"/>
        <v>8315</v>
      </c>
      <c r="H16" s="77">
        <v>10854</v>
      </c>
      <c r="I16" s="77">
        <v>5496</v>
      </c>
      <c r="J16" s="77">
        <v>5500</v>
      </c>
      <c r="K16" s="77">
        <v>3443</v>
      </c>
      <c r="L16" s="77">
        <v>2849</v>
      </c>
      <c r="M16" s="77">
        <v>2815</v>
      </c>
      <c r="N16" s="77" t="s">
        <v>30</v>
      </c>
      <c r="O16" s="77" t="s">
        <v>31</v>
      </c>
      <c r="P16" s="77" t="s">
        <v>31</v>
      </c>
      <c r="Q16" s="77" t="s">
        <v>30</v>
      </c>
      <c r="R16" s="80" t="s">
        <v>31</v>
      </c>
      <c r="S16" s="80" t="s">
        <v>31</v>
      </c>
      <c r="T16" s="79" t="s">
        <v>36</v>
      </c>
    </row>
    <row r="17" spans="1:20" ht="21.75" customHeight="1" x14ac:dyDescent="0.3">
      <c r="A17" s="75"/>
      <c r="B17" s="74" t="s">
        <v>37</v>
      </c>
      <c r="C17" s="75"/>
      <c r="D17" s="76"/>
      <c r="E17" s="77">
        <v>4079</v>
      </c>
      <c r="F17" s="78">
        <f t="shared" si="2"/>
        <v>2272</v>
      </c>
      <c r="G17" s="78">
        <f t="shared" si="2"/>
        <v>1954</v>
      </c>
      <c r="H17" s="77">
        <v>3064</v>
      </c>
      <c r="I17" s="77">
        <v>1746</v>
      </c>
      <c r="J17" s="77">
        <v>1534</v>
      </c>
      <c r="K17" s="77">
        <v>1015</v>
      </c>
      <c r="L17" s="77">
        <v>526</v>
      </c>
      <c r="M17" s="77">
        <v>420</v>
      </c>
      <c r="N17" s="77" t="s">
        <v>30</v>
      </c>
      <c r="O17" s="77" t="s">
        <v>31</v>
      </c>
      <c r="P17" s="77" t="s">
        <v>31</v>
      </c>
      <c r="Q17" s="77" t="s">
        <v>30</v>
      </c>
      <c r="R17" s="80" t="s">
        <v>31</v>
      </c>
      <c r="S17" s="80" t="s">
        <v>31</v>
      </c>
      <c r="T17" s="79" t="s">
        <v>38</v>
      </c>
    </row>
    <row r="18" spans="1:20" ht="21.75" customHeight="1" x14ac:dyDescent="0.3">
      <c r="A18" s="75"/>
      <c r="B18" s="74" t="s">
        <v>39</v>
      </c>
      <c r="C18" s="75"/>
      <c r="D18" s="76"/>
      <c r="E18" s="77">
        <v>10320</v>
      </c>
      <c r="F18" s="78">
        <f t="shared" si="2"/>
        <v>1794</v>
      </c>
      <c r="G18" s="78">
        <f t="shared" si="2"/>
        <v>1663</v>
      </c>
      <c r="H18" s="77">
        <v>5740</v>
      </c>
      <c r="I18" s="77">
        <v>1580</v>
      </c>
      <c r="J18" s="77">
        <v>1477</v>
      </c>
      <c r="K18" s="77">
        <v>3791</v>
      </c>
      <c r="L18" s="77">
        <v>214</v>
      </c>
      <c r="M18" s="77">
        <v>186</v>
      </c>
      <c r="N18" s="77">
        <v>789</v>
      </c>
      <c r="O18" s="77" t="s">
        <v>31</v>
      </c>
      <c r="P18" s="77" t="s">
        <v>31</v>
      </c>
      <c r="Q18" s="77" t="s">
        <v>30</v>
      </c>
      <c r="R18" s="80" t="s">
        <v>31</v>
      </c>
      <c r="S18" s="80" t="s">
        <v>31</v>
      </c>
      <c r="T18" s="79" t="s">
        <v>40</v>
      </c>
    </row>
    <row r="19" spans="1:20" ht="21.75" customHeight="1" x14ac:dyDescent="0.3">
      <c r="A19" s="75"/>
      <c r="B19" s="74" t="s">
        <v>41</v>
      </c>
      <c r="C19" s="75"/>
      <c r="D19" s="76"/>
      <c r="E19" s="77">
        <v>3465</v>
      </c>
      <c r="F19" s="78">
        <f>I19+L19+O19</f>
        <v>4211</v>
      </c>
      <c r="G19" s="78">
        <f>J19+M19+P19</f>
        <v>4080</v>
      </c>
      <c r="H19" s="77">
        <v>3064</v>
      </c>
      <c r="I19" s="77">
        <v>2955</v>
      </c>
      <c r="J19" s="77">
        <v>2861</v>
      </c>
      <c r="K19" s="77">
        <v>401</v>
      </c>
      <c r="L19" s="77">
        <v>873</v>
      </c>
      <c r="M19" s="77">
        <v>853</v>
      </c>
      <c r="N19" s="77" t="s">
        <v>42</v>
      </c>
      <c r="O19" s="77">
        <v>383</v>
      </c>
      <c r="P19" s="77">
        <v>366</v>
      </c>
      <c r="Q19" s="77" t="s">
        <v>30</v>
      </c>
      <c r="R19" s="80" t="s">
        <v>31</v>
      </c>
      <c r="S19" s="80" t="s">
        <v>31</v>
      </c>
      <c r="T19" s="79" t="s">
        <v>43</v>
      </c>
    </row>
    <row r="20" spans="1:20" ht="21.75" customHeight="1" x14ac:dyDescent="0.3">
      <c r="A20" s="75"/>
      <c r="B20" s="74" t="s">
        <v>44</v>
      </c>
      <c r="C20" s="75"/>
      <c r="D20" s="76"/>
      <c r="E20" s="77">
        <v>2352</v>
      </c>
      <c r="F20" s="78">
        <f t="shared" si="2"/>
        <v>5578</v>
      </c>
      <c r="G20" s="78">
        <f t="shared" si="2"/>
        <v>5363</v>
      </c>
      <c r="H20" s="77">
        <v>1828</v>
      </c>
      <c r="I20" s="77">
        <v>3559</v>
      </c>
      <c r="J20" s="77">
        <v>3519</v>
      </c>
      <c r="K20" s="77">
        <v>524</v>
      </c>
      <c r="L20" s="77">
        <v>2019</v>
      </c>
      <c r="M20" s="77">
        <v>1844</v>
      </c>
      <c r="N20" s="77" t="s">
        <v>30</v>
      </c>
      <c r="O20" s="77" t="s">
        <v>31</v>
      </c>
      <c r="P20" s="77" t="s">
        <v>31</v>
      </c>
      <c r="Q20" s="77" t="s">
        <v>30</v>
      </c>
      <c r="R20" s="80" t="s">
        <v>31</v>
      </c>
      <c r="S20" s="80" t="s">
        <v>31</v>
      </c>
      <c r="T20" s="79" t="s">
        <v>45</v>
      </c>
    </row>
    <row r="21" spans="1:20" ht="21.75" customHeight="1" x14ac:dyDescent="0.3">
      <c r="A21" s="75"/>
      <c r="B21" s="74" t="s">
        <v>46</v>
      </c>
      <c r="C21" s="75"/>
      <c r="D21" s="76"/>
      <c r="E21" s="77">
        <v>3102</v>
      </c>
      <c r="F21" s="78">
        <f>I21</f>
        <v>1882</v>
      </c>
      <c r="G21" s="78">
        <f>J21</f>
        <v>1856</v>
      </c>
      <c r="H21" s="77">
        <v>2894</v>
      </c>
      <c r="I21" s="77">
        <v>1882</v>
      </c>
      <c r="J21" s="77">
        <v>1856</v>
      </c>
      <c r="K21" s="77">
        <v>208</v>
      </c>
      <c r="L21" s="77" t="s">
        <v>31</v>
      </c>
      <c r="M21" s="77" t="s">
        <v>31</v>
      </c>
      <c r="N21" s="77" t="s">
        <v>30</v>
      </c>
      <c r="O21" s="77" t="s">
        <v>31</v>
      </c>
      <c r="P21" s="77" t="s">
        <v>31</v>
      </c>
      <c r="Q21" s="77" t="s">
        <v>30</v>
      </c>
      <c r="R21" s="80" t="s">
        <v>31</v>
      </c>
      <c r="S21" s="80" t="s">
        <v>31</v>
      </c>
      <c r="T21" s="79" t="s">
        <v>47</v>
      </c>
    </row>
    <row r="22" spans="1:20" ht="21.75" customHeight="1" x14ac:dyDescent="0.3">
      <c r="A22" s="11"/>
      <c r="B22" s="74" t="s">
        <v>48</v>
      </c>
      <c r="C22" s="11"/>
      <c r="D22" s="24"/>
      <c r="E22" s="77">
        <v>3664</v>
      </c>
      <c r="F22" s="78">
        <f t="shared" si="2"/>
        <v>1203</v>
      </c>
      <c r="G22" s="78">
        <f t="shared" si="2"/>
        <v>1222</v>
      </c>
      <c r="H22" s="77">
        <v>3664</v>
      </c>
      <c r="I22" s="77">
        <v>922</v>
      </c>
      <c r="J22" s="77">
        <v>936</v>
      </c>
      <c r="K22" s="77" t="s">
        <v>42</v>
      </c>
      <c r="L22" s="77">
        <v>281</v>
      </c>
      <c r="M22" s="77">
        <v>286</v>
      </c>
      <c r="N22" s="77" t="s">
        <v>30</v>
      </c>
      <c r="O22" s="77" t="s">
        <v>31</v>
      </c>
      <c r="P22" s="77" t="s">
        <v>31</v>
      </c>
      <c r="Q22" s="77" t="s">
        <v>30</v>
      </c>
      <c r="R22" s="80" t="s">
        <v>31</v>
      </c>
      <c r="S22" s="80" t="s">
        <v>31</v>
      </c>
      <c r="T22" s="79" t="s">
        <v>49</v>
      </c>
    </row>
    <row r="23" spans="1:20" ht="21.75" customHeight="1" x14ac:dyDescent="0.3">
      <c r="A23" s="11"/>
      <c r="B23" s="74" t="s">
        <v>50</v>
      </c>
      <c r="C23" s="11"/>
      <c r="D23" s="24"/>
      <c r="E23" s="77">
        <v>5333</v>
      </c>
      <c r="F23" s="78">
        <f t="shared" si="2"/>
        <v>2810</v>
      </c>
      <c r="G23" s="78">
        <f t="shared" si="2"/>
        <v>2634</v>
      </c>
      <c r="H23" s="77">
        <v>2553</v>
      </c>
      <c r="I23" s="77">
        <v>1344</v>
      </c>
      <c r="J23" s="77">
        <v>1327</v>
      </c>
      <c r="K23" s="77">
        <v>2780</v>
      </c>
      <c r="L23" s="77">
        <v>1466</v>
      </c>
      <c r="M23" s="77">
        <v>1307</v>
      </c>
      <c r="N23" s="77" t="s">
        <v>30</v>
      </c>
      <c r="O23" s="77" t="s">
        <v>31</v>
      </c>
      <c r="P23" s="77" t="s">
        <v>31</v>
      </c>
      <c r="Q23" s="77" t="s">
        <v>30</v>
      </c>
      <c r="R23" s="80" t="s">
        <v>31</v>
      </c>
      <c r="S23" s="80" t="s">
        <v>31</v>
      </c>
      <c r="T23" s="79" t="s">
        <v>51</v>
      </c>
    </row>
    <row r="24" spans="1:20" ht="3.75" customHeight="1" x14ac:dyDescent="0.3">
      <c r="A24" s="81"/>
      <c r="B24" s="81"/>
      <c r="C24" s="81"/>
      <c r="D24" s="82"/>
      <c r="E24" s="83"/>
      <c r="F24" s="83"/>
      <c r="G24" s="82"/>
      <c r="H24" s="83"/>
      <c r="I24" s="83"/>
      <c r="J24" s="82"/>
      <c r="K24" s="83"/>
      <c r="L24" s="83"/>
      <c r="M24" s="82"/>
      <c r="N24" s="83"/>
      <c r="O24" s="82"/>
      <c r="P24" s="82"/>
      <c r="Q24" s="83"/>
      <c r="R24" s="83"/>
      <c r="S24" s="82"/>
      <c r="T24" s="81"/>
    </row>
    <row r="25" spans="1:20" ht="3.75" customHeight="1" x14ac:dyDescent="0.3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1:20" s="84" customFormat="1" ht="20.25" customHeight="1" x14ac:dyDescent="0.25">
      <c r="A26" s="11"/>
      <c r="B26" s="11" t="s">
        <v>52</v>
      </c>
      <c r="C26" s="19"/>
      <c r="D26" s="11"/>
      <c r="E26" s="11"/>
      <c r="F26" s="11"/>
      <c r="G26" s="11"/>
      <c r="I26" s="19"/>
      <c r="K26" s="85" t="s">
        <v>53</v>
      </c>
      <c r="N26" s="42"/>
      <c r="O26" s="42"/>
    </row>
    <row r="27" spans="1:20" s="84" customFormat="1" ht="16.5" customHeight="1" x14ac:dyDescent="0.25">
      <c r="A27" s="11"/>
      <c r="B27" s="86"/>
      <c r="C27" s="19" t="s">
        <v>54</v>
      </c>
      <c r="D27" s="11"/>
      <c r="E27" s="11"/>
      <c r="F27" s="11"/>
      <c r="G27" s="11"/>
      <c r="I27" s="19"/>
      <c r="K27" s="85" t="s">
        <v>55</v>
      </c>
      <c r="N27" s="42"/>
      <c r="O27" s="42"/>
    </row>
    <row r="28" spans="1:20" s="84" customFormat="1" ht="16.5" customHeight="1" x14ac:dyDescent="0.5">
      <c r="B28" s="84" t="s">
        <v>56</v>
      </c>
      <c r="K28" s="84" t="s">
        <v>57</v>
      </c>
    </row>
    <row r="29" spans="1:20" s="84" customFormat="1" ht="16.5" customHeight="1" x14ac:dyDescent="0.5">
      <c r="B29" s="84" t="s">
        <v>58</v>
      </c>
      <c r="K29" s="84" t="s">
        <v>59</v>
      </c>
    </row>
    <row r="30" spans="1:20" s="84" customFormat="1" ht="16.5" customHeight="1" x14ac:dyDescent="0.5">
      <c r="B30" s="84" t="s">
        <v>60</v>
      </c>
      <c r="K30" s="84" t="s">
        <v>61</v>
      </c>
    </row>
    <row r="31" spans="1:20" s="84" customFormat="1" ht="9.75" customHeight="1" x14ac:dyDescent="0.5"/>
  </sheetData>
  <mergeCells count="6">
    <mergeCell ref="A4:D11"/>
    <mergeCell ref="H4:S4"/>
    <mergeCell ref="T4:T11"/>
    <mergeCell ref="E6:G6"/>
    <mergeCell ref="E7:G7"/>
    <mergeCell ref="A12:D12"/>
  </mergeCells>
  <pageMargins left="0.39370078740157483" right="0.35433070866141736" top="0.59055118110236227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T-3.8</vt:lpstr>
      <vt:lpstr>'T-3.8'!Print_Area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2020-11-06T05:46:40Z</dcterms:created>
  <dcterms:modified xsi:type="dcterms:W3CDTF">2020-11-06T05:46:53Z</dcterms:modified>
</cp:coreProperties>
</file>