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8" sheetId="1" r:id="rId1"/>
  </sheets>
  <definedNames>
    <definedName name="_xlnm.Print_Area" localSheetId="0">'T-3.8'!$A$1:$P$36</definedName>
  </definedNames>
  <calcPr calcId="124519"/>
</workbook>
</file>

<file path=xl/calcChain.xml><?xml version="1.0" encoding="utf-8"?>
<calcChain xmlns="http://schemas.openxmlformats.org/spreadsheetml/2006/main">
  <c r="E33" i="1"/>
  <c r="H33"/>
  <c r="E34"/>
  <c r="H34"/>
  <c r="E35"/>
  <c r="H35"/>
  <c r="E36"/>
  <c r="H36"/>
  <c r="E37"/>
  <c r="H37"/>
  <c r="E38"/>
  <c r="H38"/>
  <c r="E39"/>
  <c r="H39"/>
  <c r="F44"/>
  <c r="G44"/>
  <c r="E45"/>
  <c r="H45"/>
  <c r="H44" s="1"/>
  <c r="H52" s="1"/>
  <c r="E46"/>
  <c r="E47"/>
  <c r="E48"/>
  <c r="H48"/>
  <c r="E49"/>
  <c r="H49"/>
  <c r="E50"/>
  <c r="F52"/>
  <c r="G52"/>
  <c r="E53"/>
  <c r="F53"/>
  <c r="G53"/>
  <c r="H53"/>
  <c r="E54"/>
  <c r="F54"/>
  <c r="G54"/>
  <c r="H54"/>
  <c r="E55"/>
  <c r="F55"/>
  <c r="G55"/>
  <c r="H55"/>
  <c r="E56"/>
  <c r="F56"/>
  <c r="G56"/>
  <c r="H56"/>
  <c r="E57"/>
  <c r="F57"/>
  <c r="G57"/>
  <c r="H57"/>
  <c r="E58"/>
  <c r="F58"/>
  <c r="G58"/>
  <c r="H58"/>
  <c r="E44" l="1"/>
  <c r="E52" s="1"/>
</calcChain>
</file>

<file path=xl/sharedStrings.xml><?xml version="1.0" encoding="utf-8"?>
<sst xmlns="http://schemas.openxmlformats.org/spreadsheetml/2006/main" count="118" uniqueCount="44">
  <si>
    <t>-</t>
  </si>
  <si>
    <t>ห้องเรียน</t>
  </si>
  <si>
    <t>นร.</t>
  </si>
  <si>
    <t>ม.</t>
  </si>
  <si>
    <t>ปถ.</t>
  </si>
  <si>
    <t>ก่อน ปถ.</t>
  </si>
  <si>
    <t xml:space="preserve">              2. Samut Prakan Secondary Educational Service Area Office, Area 6</t>
  </si>
  <si>
    <t xml:space="preserve">2. สำนักงานเขตพื้นที่การศึกษามัธยมศึกษาเขต 6   ( สมุทรปราการ ) </t>
  </si>
  <si>
    <t xml:space="preserve">              2. Samut Prakan Primary Educational Service Area Office, Area 2</t>
  </si>
  <si>
    <t>2. สำนักงานเขตพื้นที่การศึกษาประถมศึกษา สมุทรปราการ  เขต 2</t>
  </si>
  <si>
    <t>Source:  1. Samut Prakan Primary Educational Service Area Office, Area 1</t>
  </si>
  <si>
    <t>1. สำนักงานเขตพื้นที่การศึกษาประถมศึกษา สมุทรปราการ  เขต 1</t>
  </si>
  <si>
    <t xml:space="preserve">     ที่มา:   </t>
  </si>
  <si>
    <t>Bang Sao Thong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</si>
  <si>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</si>
  <si>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</si>
  <si>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</si>
  <si>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</si>
  <si>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</si>
  <si>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</si>
  <si>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</si>
  <si>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</si>
  <si>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</si>
  <si>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</si>
  <si>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</si>
  <si>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</si>
  <si>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</si>
  <si>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</si>
  <si>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</si>
  <si>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</si>
  <si>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</si>
  <si>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</si>
  <si>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</si>
  <si>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รวม</t>
  </si>
  <si>
    <t>Ratio of student per teacher</t>
  </si>
  <si>
    <t>Ratio of student per classroom</t>
  </si>
  <si>
    <t>อัตราส่วนนักเรียนต่อครู</t>
  </si>
  <si>
    <t>อัตราส่วนนักเรียนต่อห้องเรียน</t>
  </si>
  <si>
    <t>District</t>
  </si>
  <si>
    <t>อำเภอ</t>
  </si>
  <si>
    <t>Ratio of Student per Classroom and Student per Teacher by Level of Education and District: Academic Year 2016</t>
  </si>
  <si>
    <t xml:space="preserve">Table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</si>
  <si>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</si>
  <si>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 xml:space="preserve">ตาราง    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</si>
</sst>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#,##0___ \ \ "/>
    <numFmt numFmtId="188" formatCode="#,##0_______ \ \ \ "/>
    <numFmt numFmtId="189" formatCode="\ \ \ \ \ \ \ \-\ \ \ "/>
    <numFmt numFmtId="190" formatCode="\ \ \ \ \ \-\ \ \ "/>
    <numFmt numFmtId="191" formatCode="#,##0_ ;\-#,##0\ "/>
    <numFmt numFmtId="192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1" fontId="2" fillId="0" borderId="0" xfId="0" applyNumberFormat="1" applyFont="1"/>
    <xf numFmtId="187" fontId="3" fillId="0" borderId="1" xfId="0" applyNumberFormat="1" applyFont="1" applyBorder="1" applyAlignment="1"/>
    <xf numFmtId="0" fontId="4" fillId="0" borderId="2" xfId="0" applyNumberFormat="1" applyFont="1" applyBorder="1" applyAlignment="1">
      <alignment horizontal="left" indent="4"/>
    </xf>
    <xf numFmtId="188" fontId="2" fillId="0" borderId="0" xfId="0" applyNumberFormat="1" applyFont="1"/>
    <xf numFmtId="188" fontId="3" fillId="0" borderId="1" xfId="0" applyNumberFormat="1" applyFont="1" applyBorder="1" applyAlignment="1"/>
    <xf numFmtId="187" fontId="5" fillId="0" borderId="2" xfId="0" applyNumberFormat="1" applyFont="1" applyBorder="1" applyAlignment="1">
      <alignment vertical="center"/>
    </xf>
    <xf numFmtId="187" fontId="5" fillId="0" borderId="1" xfId="0" applyNumberFormat="1" applyFont="1" applyBorder="1" applyAlignment="1">
      <alignment vertical="center"/>
    </xf>
    <xf numFmtId="188" fontId="5" fillId="0" borderId="1" xfId="0" applyNumberFormat="1" applyFont="1" applyBorder="1" applyAlignment="1">
      <alignment vertical="center"/>
    </xf>
    <xf numFmtId="0" fontId="6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" xfId="0" applyFont="1" applyBorder="1"/>
    <xf numFmtId="189" fontId="4" fillId="0" borderId="7" xfId="0" applyNumberFormat="1" applyFont="1" applyBorder="1" applyAlignment="1">
      <alignment horizontal="left" indent="2"/>
    </xf>
    <xf numFmtId="0" fontId="4" fillId="0" borderId="2" xfId="0" applyFont="1" applyBorder="1"/>
    <xf numFmtId="190" fontId="3" fillId="0" borderId="1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/>
    <xf numFmtId="191" fontId="4" fillId="0" borderId="8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8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/>
    <xf numFmtId="3" fontId="4" fillId="0" borderId="7" xfId="0" applyNumberFormat="1" applyFont="1" applyBorder="1" applyAlignment="1">
      <alignment horizontal="center"/>
    </xf>
    <xf numFmtId="190" fontId="3" fillId="0" borderId="2" xfId="0" applyNumberFormat="1" applyFont="1" applyBorder="1" applyAlignment="1">
      <alignment horizontal="center"/>
    </xf>
    <xf numFmtId="0" fontId="4" fillId="0" borderId="7" xfId="0" applyFont="1" applyBorder="1" applyAlignment="1"/>
    <xf numFmtId="3" fontId="4" fillId="0" borderId="2" xfId="0" applyNumberFormat="1" applyFont="1" applyBorder="1" applyAlignment="1">
      <alignment horizontal="center"/>
    </xf>
    <xf numFmtId="0" fontId="2" fillId="0" borderId="0" xfId="0" applyFont="1" applyAlignment="1"/>
    <xf numFmtId="3" fontId="7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/>
    <xf numFmtId="3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5" fillId="0" borderId="0" xfId="0" applyFont="1"/>
    <xf numFmtId="0" fontId="8" fillId="0" borderId="0" xfId="0" applyFont="1"/>
    <xf numFmtId="192" fontId="8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1114425</xdr:colOff>
      <xdr:row>0</xdr:row>
      <xdr:rowOff>0</xdr:rowOff>
    </xdr:from>
    <xdr:to>
      <xdr:col>15</xdr:col>
      <xdr:colOff>190500</xdr:colOff>
      <xdr:row>33</xdr:row>
      <xdr:rowOff>104775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484265" y="0"/>
          <a:ext cx="717618" cy="7907169"/>
          <a:chOff x="979" y="6"/>
          <a:chExt cx="62" cy="61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31"/>
            <a:ext cx="32" cy="45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58"/>
  <sheetViews>
    <sheetView showGridLines="0" tabSelected="1" zoomScale="94" zoomScaleNormal="94" workbookViewId="0">
      <selection activeCell="AS5" sqref="AS5"/>
    </sheetView>
  </sheetViews>
  <sheetFormatPr defaultRowHeight="18.75"/>
  <cols>
    <col min="1" max="1" width="1.7109375" style="1" customWidth="1"/>
    <col min="2" max="2" width="6.42578125" style="1" customWidth="1"/>
    <col min="3" max="3" width="4.28515625" style="1" customWidth="1"/>
    <col min="4" max="4" width="7.42578125" style="1" customWidth="1"/>
    <col min="5" max="12" width="13" style="1" customWidth="1"/>
    <col min="13" max="13" width="1.140625" style="1" customWidth="1"/>
    <col min="14" max="14" width="18.5703125" style="1" customWidth="1"/>
    <col min="15" max="15" width="6.140625" style="1" customWidth="1"/>
    <col min="16" max="16" width="5.85546875" style="1" customWidth="1"/>
    <col min="17" max="17" width="9.140625" style="1" customWidth="1"/>
    <col min="18" max="43" width="0" style="1" hidden="1" customWidth="1"/>
    <col min="44" max="16384" width="9.140625" style="1"/>
  </cols>
  <sheetData>
    <row r="1" spans="1:43" s="80" customFormat="1">
      <c r="B1" s="80" t="s">
        <v>43</v>
      </c>
      <c r="C1" s="81">
        <v>3.8</v>
      </c>
      <c r="D1" s="80" t="s">
        <v>42</v>
      </c>
    </row>
    <row r="2" spans="1:43" s="79" customFormat="1">
      <c r="B2" s="80" t="s">
        <v>41</v>
      </c>
      <c r="C2" s="81">
        <v>3.8</v>
      </c>
      <c r="D2" s="80" t="s">
        <v>40</v>
      </c>
    </row>
    <row r="3" spans="1:43" ht="6" customHeight="1"/>
    <row r="4" spans="1:43" ht="24" customHeight="1">
      <c r="A4" s="72" t="s">
        <v>39</v>
      </c>
      <c r="B4" s="78"/>
      <c r="C4" s="78"/>
      <c r="D4" s="77"/>
      <c r="E4" s="73" t="s">
        <v>37</v>
      </c>
      <c r="F4" s="72"/>
      <c r="G4" s="72"/>
      <c r="H4" s="74"/>
      <c r="I4" s="73" t="s">
        <v>36</v>
      </c>
      <c r="J4" s="72"/>
      <c r="K4" s="72"/>
      <c r="L4" s="72"/>
      <c r="M4" s="76" t="s">
        <v>38</v>
      </c>
      <c r="N4" s="75"/>
      <c r="R4" s="73" t="s">
        <v>37</v>
      </c>
      <c r="S4" s="72"/>
      <c r="T4" s="72"/>
      <c r="U4" s="74"/>
      <c r="V4" s="73" t="s">
        <v>36</v>
      </c>
      <c r="W4" s="72"/>
      <c r="X4" s="72"/>
      <c r="Y4" s="72"/>
      <c r="AA4" s="73" t="s">
        <v>37</v>
      </c>
      <c r="AB4" s="72"/>
      <c r="AC4" s="72"/>
      <c r="AD4" s="74"/>
      <c r="AE4" s="73" t="s">
        <v>36</v>
      </c>
      <c r="AF4" s="72"/>
      <c r="AG4" s="72"/>
      <c r="AH4" s="72"/>
      <c r="AJ4" s="73" t="s">
        <v>37</v>
      </c>
      <c r="AK4" s="72"/>
      <c r="AL4" s="72"/>
      <c r="AM4" s="74"/>
      <c r="AN4" s="73" t="s">
        <v>36</v>
      </c>
      <c r="AO4" s="72"/>
      <c r="AP4" s="72"/>
      <c r="AQ4" s="72"/>
    </row>
    <row r="5" spans="1:43" ht="19.5" customHeight="1">
      <c r="A5" s="68"/>
      <c r="B5" s="68"/>
      <c r="C5" s="68"/>
      <c r="D5" s="67"/>
      <c r="E5" s="70" t="s">
        <v>35</v>
      </c>
      <c r="F5" s="69"/>
      <c r="G5" s="69"/>
      <c r="H5" s="71"/>
      <c r="I5" s="70" t="s">
        <v>34</v>
      </c>
      <c r="J5" s="69"/>
      <c r="K5" s="69"/>
      <c r="L5" s="69"/>
      <c r="M5" s="66"/>
      <c r="N5" s="65"/>
      <c r="R5" s="70" t="s">
        <v>35</v>
      </c>
      <c r="S5" s="69"/>
      <c r="T5" s="69"/>
      <c r="U5" s="71"/>
      <c r="V5" s="70" t="s">
        <v>34</v>
      </c>
      <c r="W5" s="69"/>
      <c r="X5" s="69"/>
      <c r="Y5" s="69"/>
      <c r="AA5" s="70" t="s">
        <v>35</v>
      </c>
      <c r="AB5" s="69"/>
      <c r="AC5" s="69"/>
      <c r="AD5" s="71"/>
      <c r="AE5" s="70" t="s">
        <v>34</v>
      </c>
      <c r="AF5" s="69"/>
      <c r="AG5" s="69"/>
      <c r="AH5" s="69"/>
      <c r="AJ5" s="70" t="s">
        <v>35</v>
      </c>
      <c r="AK5" s="69"/>
      <c r="AL5" s="69"/>
      <c r="AM5" s="71"/>
      <c r="AN5" s="70" t="s">
        <v>34</v>
      </c>
      <c r="AO5" s="69"/>
      <c r="AP5" s="69"/>
      <c r="AQ5" s="69"/>
    </row>
    <row r="6" spans="1:43" ht="22.5" customHeight="1">
      <c r="A6" s="68"/>
      <c r="B6" s="68"/>
      <c r="C6" s="68"/>
      <c r="D6" s="67"/>
      <c r="E6" s="64" t="s">
        <v>33</v>
      </c>
      <c r="F6" s="62" t="s">
        <v>32</v>
      </c>
      <c r="G6" s="62" t="s">
        <v>31</v>
      </c>
      <c r="H6" s="63" t="s">
        <v>30</v>
      </c>
      <c r="I6" s="64" t="s">
        <v>33</v>
      </c>
      <c r="J6" s="62" t="s">
        <v>32</v>
      </c>
      <c r="K6" s="63" t="s">
        <v>31</v>
      </c>
      <c r="L6" s="62" t="s">
        <v>30</v>
      </c>
      <c r="M6" s="66"/>
      <c r="N6" s="65"/>
      <c r="R6" s="64" t="s">
        <v>33</v>
      </c>
      <c r="S6" s="62" t="s">
        <v>32</v>
      </c>
      <c r="T6" s="62" t="s">
        <v>31</v>
      </c>
      <c r="U6" s="63" t="s">
        <v>30</v>
      </c>
      <c r="V6" s="64" t="s">
        <v>33</v>
      </c>
      <c r="W6" s="62" t="s">
        <v>32</v>
      </c>
      <c r="X6" s="63" t="s">
        <v>31</v>
      </c>
      <c r="Y6" s="62" t="s">
        <v>30</v>
      </c>
      <c r="AA6" s="64" t="s">
        <v>33</v>
      </c>
      <c r="AB6" s="62" t="s">
        <v>32</v>
      </c>
      <c r="AC6" s="62" t="s">
        <v>31</v>
      </c>
      <c r="AD6" s="63" t="s">
        <v>30</v>
      </c>
      <c r="AE6" s="64" t="s">
        <v>33</v>
      </c>
      <c r="AF6" s="62" t="s">
        <v>32</v>
      </c>
      <c r="AG6" s="63" t="s">
        <v>31</v>
      </c>
      <c r="AH6" s="62" t="s">
        <v>30</v>
      </c>
      <c r="AJ6" s="64" t="s">
        <v>33</v>
      </c>
      <c r="AK6" s="62" t="s">
        <v>32</v>
      </c>
      <c r="AL6" s="62" t="s">
        <v>31</v>
      </c>
      <c r="AM6" s="63" t="s">
        <v>30</v>
      </c>
      <c r="AN6" s="64" t="s">
        <v>33</v>
      </c>
      <c r="AO6" s="62" t="s">
        <v>32</v>
      </c>
      <c r="AP6" s="63" t="s">
        <v>31</v>
      </c>
      <c r="AQ6" s="62" t="s">
        <v>30</v>
      </c>
    </row>
    <row r="7" spans="1:43" ht="22.5" customHeight="1">
      <c r="A7" s="61"/>
      <c r="B7" s="61"/>
      <c r="C7" s="61"/>
      <c r="D7" s="60"/>
      <c r="E7" s="56" t="s">
        <v>25</v>
      </c>
      <c r="F7" s="56" t="s">
        <v>29</v>
      </c>
      <c r="G7" s="57" t="s">
        <v>28</v>
      </c>
      <c r="H7" s="57" t="s">
        <v>27</v>
      </c>
      <c r="I7" s="56" t="s">
        <v>25</v>
      </c>
      <c r="J7" s="56" t="s">
        <v>29</v>
      </c>
      <c r="K7" s="57" t="s">
        <v>28</v>
      </c>
      <c r="L7" s="56" t="s">
        <v>27</v>
      </c>
      <c r="M7" s="59"/>
      <c r="N7" s="58"/>
      <c r="R7" s="56" t="s">
        <v>25</v>
      </c>
      <c r="S7" s="56" t="s">
        <v>29</v>
      </c>
      <c r="T7" s="57" t="s">
        <v>28</v>
      </c>
      <c r="U7" s="57" t="s">
        <v>27</v>
      </c>
      <c r="V7" s="56" t="s">
        <v>25</v>
      </c>
      <c r="W7" s="56" t="s">
        <v>29</v>
      </c>
      <c r="X7" s="57" t="s">
        <v>28</v>
      </c>
      <c r="Y7" s="56" t="s">
        <v>27</v>
      </c>
      <c r="AA7" s="56" t="s">
        <v>25</v>
      </c>
      <c r="AB7" s="56" t="s">
        <v>29</v>
      </c>
      <c r="AC7" s="57" t="s">
        <v>28</v>
      </c>
      <c r="AD7" s="57" t="s">
        <v>27</v>
      </c>
      <c r="AE7" s="56" t="s">
        <v>25</v>
      </c>
      <c r="AF7" s="56" t="s">
        <v>29</v>
      </c>
      <c r="AG7" s="57" t="s">
        <v>28</v>
      </c>
      <c r="AH7" s="56" t="s">
        <v>27</v>
      </c>
      <c r="AJ7" s="56" t="s">
        <v>25</v>
      </c>
      <c r="AK7" s="56" t="s">
        <v>29</v>
      </c>
      <c r="AL7" s="57" t="s">
        <v>28</v>
      </c>
      <c r="AM7" s="57" t="s">
        <v>27</v>
      </c>
      <c r="AN7" s="56" t="s">
        <v>25</v>
      </c>
      <c r="AO7" s="56" t="s">
        <v>29</v>
      </c>
      <c r="AP7" s="57" t="s">
        <v>28</v>
      </c>
      <c r="AQ7" s="56" t="s">
        <v>27</v>
      </c>
    </row>
    <row r="8" spans="1:43" s="47" customFormat="1" ht="3" customHeight="1">
      <c r="A8" s="55"/>
      <c r="B8" s="55"/>
      <c r="C8" s="55"/>
      <c r="D8" s="54"/>
      <c r="E8" s="53"/>
      <c r="F8" s="50"/>
      <c r="G8" s="51"/>
      <c r="H8" s="52"/>
      <c r="I8" s="50"/>
      <c r="J8" s="50"/>
      <c r="K8" s="51"/>
      <c r="L8" s="50"/>
      <c r="M8" s="49"/>
      <c r="N8" s="48"/>
    </row>
    <row r="9" spans="1:43" s="37" customFormat="1">
      <c r="A9" s="46" t="s">
        <v>26</v>
      </c>
      <c r="B9" s="46"/>
      <c r="C9" s="46"/>
      <c r="D9" s="45"/>
      <c r="E9" s="44">
        <v>33.431197097944377</v>
      </c>
      <c r="F9" s="44">
        <v>26.520325203252032</v>
      </c>
      <c r="G9" s="44">
        <v>32.276278001148768</v>
      </c>
      <c r="H9" s="44">
        <v>37.725241545893716</v>
      </c>
      <c r="I9" s="44">
        <v>21</v>
      </c>
      <c r="J9" s="44">
        <v>20</v>
      </c>
      <c r="K9" s="44">
        <v>22</v>
      </c>
      <c r="L9" s="44">
        <v>21</v>
      </c>
      <c r="M9" s="43"/>
      <c r="N9" s="42" t="s">
        <v>25</v>
      </c>
      <c r="O9" s="41"/>
      <c r="R9" s="37">
        <v>31</v>
      </c>
      <c r="S9" s="37">
        <v>26</v>
      </c>
      <c r="T9" s="37">
        <v>33</v>
      </c>
      <c r="U9" s="37">
        <v>35</v>
      </c>
      <c r="V9" s="37">
        <v>20</v>
      </c>
      <c r="W9" s="37">
        <v>20</v>
      </c>
      <c r="X9" s="37">
        <v>20</v>
      </c>
      <c r="Y9" s="37">
        <v>20</v>
      </c>
      <c r="AJ9" s="39"/>
      <c r="AK9" s="40"/>
      <c r="AL9" s="39"/>
      <c r="AM9" s="40"/>
      <c r="AN9" s="39"/>
      <c r="AO9" s="40"/>
      <c r="AP9" s="39"/>
      <c r="AQ9" s="38"/>
    </row>
    <row r="10" spans="1:43" s="25" customFormat="1" ht="32.25" customHeight="1">
      <c r="B10" s="31" t="s">
        <v>24</v>
      </c>
      <c r="D10" s="35"/>
      <c r="E10" s="33">
        <v>34.155465949820787</v>
      </c>
      <c r="F10" s="33">
        <v>26.644210526315788</v>
      </c>
      <c r="G10" s="36">
        <v>34.841802492809201</v>
      </c>
      <c r="H10" s="33">
        <v>38.149859943977589</v>
      </c>
      <c r="I10" s="33">
        <v>21</v>
      </c>
      <c r="J10" s="33">
        <v>19</v>
      </c>
      <c r="K10" s="33">
        <v>22</v>
      </c>
      <c r="L10" s="33">
        <v>21</v>
      </c>
      <c r="M10" s="32"/>
      <c r="N10" s="31" t="s">
        <v>23</v>
      </c>
      <c r="O10" s="30"/>
      <c r="P10" s="30"/>
      <c r="Q10" s="30"/>
      <c r="R10" s="30">
        <v>33</v>
      </c>
      <c r="S10" s="25">
        <v>26</v>
      </c>
      <c r="T10" s="25">
        <v>35</v>
      </c>
      <c r="U10" s="25">
        <v>34</v>
      </c>
      <c r="V10" s="25">
        <v>20</v>
      </c>
      <c r="W10" s="25">
        <v>19</v>
      </c>
      <c r="X10" s="25">
        <v>20</v>
      </c>
      <c r="Y10" s="25">
        <v>20</v>
      </c>
      <c r="AJ10" s="29"/>
      <c r="AK10" s="28"/>
      <c r="AL10" s="29"/>
      <c r="AM10" s="28">
        <v>38.856512141280355</v>
      </c>
      <c r="AN10" s="27"/>
      <c r="AO10" s="28"/>
      <c r="AP10" s="27"/>
      <c r="AQ10" s="26">
        <v>26.549019607843139</v>
      </c>
    </row>
    <row r="11" spans="1:43" s="25" customFormat="1" ht="32.25" customHeight="1">
      <c r="B11" s="31" t="s">
        <v>22</v>
      </c>
      <c r="D11" s="35"/>
      <c r="E11" s="33">
        <v>38.149425287356323</v>
      </c>
      <c r="F11" s="23">
        <v>0</v>
      </c>
      <c r="G11" s="34">
        <v>0</v>
      </c>
      <c r="H11" s="33">
        <v>38.149425287356323</v>
      </c>
      <c r="I11" s="33">
        <v>23</v>
      </c>
      <c r="J11" s="23">
        <v>0</v>
      </c>
      <c r="K11" s="34">
        <v>0</v>
      </c>
      <c r="L11" s="33">
        <v>23</v>
      </c>
      <c r="M11" s="32"/>
      <c r="N11" s="31" t="s">
        <v>21</v>
      </c>
      <c r="O11" s="30"/>
      <c r="P11" s="30"/>
      <c r="Q11" s="30"/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AJ11" s="29"/>
      <c r="AK11" s="28"/>
      <c r="AL11" s="29"/>
      <c r="AM11" s="28">
        <v>41.123529411764707</v>
      </c>
      <c r="AN11" s="27"/>
      <c r="AO11" s="28"/>
      <c r="AP11" s="27"/>
      <c r="AQ11" s="26">
        <v>26.481060606060606</v>
      </c>
    </row>
    <row r="12" spans="1:43" s="25" customFormat="1" ht="32.25" customHeight="1">
      <c r="B12" s="31" t="s">
        <v>20</v>
      </c>
      <c r="D12" s="35"/>
      <c r="E12" s="33">
        <v>38.085409252669038</v>
      </c>
      <c r="F12" s="23">
        <v>0</v>
      </c>
      <c r="G12" s="34">
        <v>0</v>
      </c>
      <c r="H12" s="33">
        <v>38.085409252669038</v>
      </c>
      <c r="I12" s="33">
        <v>24</v>
      </c>
      <c r="J12" s="23">
        <v>0</v>
      </c>
      <c r="K12" s="34">
        <v>0</v>
      </c>
      <c r="L12" s="33">
        <v>24</v>
      </c>
      <c r="M12" s="32"/>
      <c r="N12" s="31" t="s">
        <v>19</v>
      </c>
      <c r="O12" s="30"/>
      <c r="P12" s="30"/>
      <c r="Q12" s="30"/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AJ12" s="29"/>
      <c r="AK12" s="28"/>
      <c r="AL12" s="29"/>
      <c r="AM12" s="28">
        <v>40.093189964157709</v>
      </c>
      <c r="AN12" s="27"/>
      <c r="AO12" s="28"/>
      <c r="AP12" s="27"/>
      <c r="AQ12" s="26">
        <v>25.538812785388128</v>
      </c>
    </row>
    <row r="13" spans="1:43" s="25" customFormat="1" ht="32.25" customHeight="1">
      <c r="B13" s="31" t="s">
        <v>18</v>
      </c>
      <c r="D13" s="35"/>
      <c r="E13" s="33">
        <v>30.56195652173913</v>
      </c>
      <c r="F13" s="33">
        <v>25.536585365853657</v>
      </c>
      <c r="G13" s="36">
        <v>27.329670329670328</v>
      </c>
      <c r="H13" s="33">
        <v>38.186046511627907</v>
      </c>
      <c r="I13" s="33">
        <v>21</v>
      </c>
      <c r="J13" s="33">
        <v>22</v>
      </c>
      <c r="K13" s="33">
        <v>21</v>
      </c>
      <c r="L13" s="33">
        <v>19</v>
      </c>
      <c r="M13" s="32"/>
      <c r="N13" s="31" t="s">
        <v>17</v>
      </c>
      <c r="O13" s="30"/>
      <c r="P13" s="30"/>
      <c r="Q13" s="30"/>
      <c r="R13" s="30">
        <v>28</v>
      </c>
      <c r="S13" s="25">
        <v>25</v>
      </c>
      <c r="T13" s="25">
        <v>29</v>
      </c>
      <c r="U13" s="25">
        <v>33</v>
      </c>
      <c r="V13" s="25">
        <v>18</v>
      </c>
      <c r="W13" s="25">
        <v>20</v>
      </c>
      <c r="X13" s="25">
        <v>18</v>
      </c>
      <c r="Y13" s="25">
        <v>18</v>
      </c>
      <c r="AJ13" s="29"/>
      <c r="AK13" s="28"/>
      <c r="AL13" s="29"/>
      <c r="AM13" s="28">
        <v>43.054393305439334</v>
      </c>
      <c r="AN13" s="27"/>
      <c r="AO13" s="28"/>
      <c r="AP13" s="27"/>
      <c r="AQ13" s="26">
        <v>26.317135549872123</v>
      </c>
    </row>
    <row r="14" spans="1:43" s="25" customFormat="1" ht="32.25" customHeight="1">
      <c r="B14" s="31" t="s">
        <v>16</v>
      </c>
      <c r="D14" s="35"/>
      <c r="E14" s="33">
        <v>30.442060085836911</v>
      </c>
      <c r="F14" s="33">
        <v>27.555555555555557</v>
      </c>
      <c r="G14" s="36">
        <v>30.526748971193417</v>
      </c>
      <c r="H14" s="33">
        <v>32.58064516129032</v>
      </c>
      <c r="I14" s="33">
        <v>22</v>
      </c>
      <c r="J14" s="33">
        <v>23</v>
      </c>
      <c r="K14" s="33">
        <v>22</v>
      </c>
      <c r="L14" s="33">
        <v>20</v>
      </c>
      <c r="M14" s="32"/>
      <c r="N14" s="31" t="s">
        <v>15</v>
      </c>
      <c r="O14" s="30"/>
      <c r="P14" s="30"/>
      <c r="Q14" s="30"/>
      <c r="R14" s="30">
        <v>31</v>
      </c>
      <c r="S14" s="25">
        <v>27</v>
      </c>
      <c r="T14" s="25">
        <v>30</v>
      </c>
      <c r="U14" s="25">
        <v>41</v>
      </c>
      <c r="V14" s="25">
        <v>23</v>
      </c>
      <c r="W14" s="25">
        <v>22</v>
      </c>
      <c r="X14" s="25">
        <v>22</v>
      </c>
      <c r="Y14" s="25">
        <v>26</v>
      </c>
      <c r="AJ14" s="29"/>
      <c r="AK14" s="28"/>
      <c r="AL14" s="29"/>
      <c r="AM14" s="28">
        <v>32.16949152542373</v>
      </c>
      <c r="AN14" s="27"/>
      <c r="AO14" s="28"/>
      <c r="AP14" s="27"/>
      <c r="AQ14" s="26">
        <v>19.978947368421053</v>
      </c>
    </row>
    <row r="15" spans="1:43" s="25" customFormat="1" ht="32.25" customHeight="1">
      <c r="B15" s="31" t="s">
        <v>14</v>
      </c>
      <c r="D15" s="35"/>
      <c r="E15" s="33">
        <v>38.064516129032256</v>
      </c>
      <c r="F15" s="23">
        <v>0</v>
      </c>
      <c r="G15" s="34">
        <v>0</v>
      </c>
      <c r="H15" s="33">
        <v>38.064516129032256</v>
      </c>
      <c r="I15" s="33">
        <v>23</v>
      </c>
      <c r="J15" s="23">
        <v>0</v>
      </c>
      <c r="K15" s="34">
        <v>0</v>
      </c>
      <c r="L15" s="33">
        <v>23</v>
      </c>
      <c r="M15" s="32"/>
      <c r="N15" s="31" t="s">
        <v>13</v>
      </c>
      <c r="O15" s="30"/>
      <c r="P15" s="30"/>
      <c r="Q15" s="30"/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AJ15" s="29"/>
      <c r="AK15" s="28"/>
      <c r="AL15" s="29"/>
      <c r="AM15" s="28">
        <v>36.887323943661968</v>
      </c>
      <c r="AN15" s="27"/>
      <c r="AO15" s="28"/>
      <c r="AP15" s="27"/>
      <c r="AQ15" s="26">
        <v>27.568421052631578</v>
      </c>
    </row>
    <row r="16" spans="1:43" ht="5.25" customHeight="1">
      <c r="A16" s="13"/>
      <c r="B16" s="13"/>
      <c r="C16" s="13"/>
      <c r="D16" s="24"/>
      <c r="E16" s="21"/>
      <c r="F16" s="23"/>
      <c r="G16" s="23"/>
      <c r="H16" s="22"/>
      <c r="I16" s="21"/>
      <c r="J16" s="21"/>
      <c r="K16" s="21"/>
      <c r="L16" s="13"/>
      <c r="M16" s="20"/>
      <c r="N16" s="13"/>
    </row>
    <row r="17" spans="1:14" ht="10.5" customHeight="1">
      <c r="A17" s="14"/>
      <c r="B17" s="14"/>
      <c r="C17" s="14"/>
      <c r="D17" s="16"/>
      <c r="E17" s="16"/>
      <c r="F17" s="19"/>
      <c r="G17" s="18"/>
      <c r="H17" s="17"/>
      <c r="I17" s="16"/>
      <c r="J17" s="17"/>
      <c r="K17" s="16"/>
      <c r="L17" s="14"/>
      <c r="M17" s="15"/>
      <c r="N17" s="14"/>
    </row>
    <row r="18" spans="1:14" ht="3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2" customFormat="1" ht="17.25">
      <c r="B19" s="12" t="s">
        <v>12</v>
      </c>
      <c r="D19" s="12" t="s">
        <v>11</v>
      </c>
      <c r="I19" s="12" t="s">
        <v>10</v>
      </c>
    </row>
    <row r="20" spans="1:14" s="12" customFormat="1" ht="17.25" hidden="1">
      <c r="D20" s="12" t="s">
        <v>9</v>
      </c>
      <c r="I20" s="12" t="s">
        <v>8</v>
      </c>
    </row>
    <row r="21" spans="1:14" s="12" customFormat="1">
      <c r="D21" s="12" t="s">
        <v>7</v>
      </c>
      <c r="H21" s="1"/>
      <c r="I21" s="12" t="s">
        <v>6</v>
      </c>
    </row>
    <row r="22" spans="1:14" ht="17.25" customHeight="1">
      <c r="K22" s="12"/>
      <c r="L22" s="12"/>
      <c r="M22" s="12"/>
    </row>
    <row r="23" spans="1:14" ht="17.25" customHeight="1">
      <c r="K23" s="12"/>
      <c r="L23" s="12"/>
      <c r="M23" s="12"/>
    </row>
    <row r="24" spans="1:14" ht="17.25" customHeight="1">
      <c r="K24" s="12"/>
      <c r="L24" s="12"/>
      <c r="M24" s="12"/>
    </row>
    <row r="25" spans="1:14" ht="17.25" customHeight="1">
      <c r="K25" s="12"/>
      <c r="L25" s="12"/>
      <c r="M25" s="12"/>
    </row>
    <row r="26" spans="1:14" ht="17.25" customHeight="1">
      <c r="K26" s="12"/>
      <c r="L26" s="12"/>
      <c r="M26" s="12"/>
    </row>
    <row r="27" spans="1:14" ht="17.25" customHeight="1">
      <c r="K27" s="12"/>
      <c r="L27" s="12"/>
      <c r="M27" s="12"/>
    </row>
    <row r="28" spans="1:14" ht="17.25" customHeight="1">
      <c r="K28" s="12"/>
      <c r="L28" s="12"/>
      <c r="M28" s="12"/>
    </row>
    <row r="29" spans="1:14" s="11" customFormat="1" ht="17.25">
      <c r="B29" s="12"/>
      <c r="I29" s="12"/>
    </row>
    <row r="30" spans="1:14" s="11" customFormat="1" ht="17.25">
      <c r="B30" s="12"/>
      <c r="I30" s="12"/>
    </row>
    <row r="31" spans="1:14" s="11" customFormat="1" ht="17.25">
      <c r="B31" s="12"/>
      <c r="I31" s="12"/>
    </row>
    <row r="32" spans="1:14" s="11" customFormat="1" ht="17.25">
      <c r="B32" s="12"/>
      <c r="F32" s="11" t="s">
        <v>5</v>
      </c>
      <c r="G32" s="11" t="s">
        <v>4</v>
      </c>
      <c r="H32" s="11" t="s">
        <v>3</v>
      </c>
      <c r="I32" s="12"/>
    </row>
    <row r="33" spans="2:10" s="11" customFormat="1">
      <c r="B33" s="12"/>
      <c r="D33" s="11" t="s">
        <v>2</v>
      </c>
      <c r="E33" s="1">
        <f>SUM(F33:H33)</f>
        <v>138238</v>
      </c>
      <c r="F33" s="1">
        <v>19572</v>
      </c>
      <c r="G33" s="1">
        <v>56193</v>
      </c>
      <c r="H33" s="1">
        <f>SUM(I33:J33)</f>
        <v>62473</v>
      </c>
      <c r="I33" s="10">
        <v>39269</v>
      </c>
      <c r="J33" s="10">
        <v>23204</v>
      </c>
    </row>
    <row r="34" spans="2:10" s="11" customFormat="1">
      <c r="B34" s="12"/>
      <c r="E34" s="1">
        <f>SUM(F34:H34)</f>
        <v>76235</v>
      </c>
      <c r="F34" s="1">
        <v>12656</v>
      </c>
      <c r="G34" s="1">
        <v>36340</v>
      </c>
      <c r="H34" s="1">
        <f>SUM(I34:J34)</f>
        <v>27239</v>
      </c>
      <c r="I34" s="10">
        <v>17464</v>
      </c>
      <c r="J34" s="10">
        <v>9775</v>
      </c>
    </row>
    <row r="35" spans="2:10" s="11" customFormat="1">
      <c r="B35" s="12"/>
      <c r="E35" s="1">
        <f>SUM(F35:H35)</f>
        <v>6638</v>
      </c>
      <c r="F35" s="1">
        <v>0</v>
      </c>
      <c r="G35" s="1">
        <v>0</v>
      </c>
      <c r="H35" s="1">
        <f>SUM(I35:J35)</f>
        <v>6638</v>
      </c>
      <c r="I35" s="10">
        <v>4133</v>
      </c>
      <c r="J35" s="10">
        <v>2505</v>
      </c>
    </row>
    <row r="36" spans="2:10" s="11" customFormat="1">
      <c r="B36" s="12"/>
      <c r="E36" s="1">
        <f>SUM(F36:H36)</f>
        <v>10702</v>
      </c>
      <c r="F36" s="1">
        <v>0</v>
      </c>
      <c r="G36" s="1">
        <v>0</v>
      </c>
      <c r="H36" s="1">
        <f>SUM(I36:J36)</f>
        <v>10702</v>
      </c>
      <c r="I36" s="10">
        <v>6198</v>
      </c>
      <c r="J36" s="10">
        <v>4504</v>
      </c>
    </row>
    <row r="37" spans="2:10">
      <c r="E37" s="1">
        <f>SUM(F37:H37)</f>
        <v>28117</v>
      </c>
      <c r="F37" s="1">
        <v>4188</v>
      </c>
      <c r="G37" s="1">
        <v>12435</v>
      </c>
      <c r="H37" s="1">
        <f>SUM(I37:J37)</f>
        <v>11494</v>
      </c>
      <c r="I37" s="10">
        <v>7212</v>
      </c>
      <c r="J37" s="10">
        <v>4282</v>
      </c>
    </row>
    <row r="38" spans="2:10">
      <c r="E38" s="1">
        <f>SUM(F38:H38)</f>
        <v>14186</v>
      </c>
      <c r="F38" s="1">
        <v>2728</v>
      </c>
      <c r="G38" s="1">
        <v>7418</v>
      </c>
      <c r="H38" s="1">
        <f>SUM(I38:J38)</f>
        <v>4040</v>
      </c>
      <c r="I38" s="10">
        <v>2900</v>
      </c>
      <c r="J38" s="10">
        <v>1140</v>
      </c>
    </row>
    <row r="39" spans="2:10">
      <c r="E39" s="1">
        <f>SUM(F39:H39)</f>
        <v>2360</v>
      </c>
      <c r="F39" s="1">
        <v>0</v>
      </c>
      <c r="G39" s="1">
        <v>0</v>
      </c>
      <c r="H39" s="1">
        <f>SUM(I39:J39)</f>
        <v>2360</v>
      </c>
      <c r="I39" s="10">
        <v>1362</v>
      </c>
      <c r="J39" s="10">
        <v>998</v>
      </c>
    </row>
    <row r="44" spans="2:10">
      <c r="D44" s="1" t="s">
        <v>1</v>
      </c>
      <c r="E44" s="5">
        <f>SUM(F44:H44)</f>
        <v>4135</v>
      </c>
      <c r="F44" s="9">
        <f>SUM(F45:F50)</f>
        <v>738</v>
      </c>
      <c r="G44" s="8">
        <f>SUM(G45:G50)</f>
        <v>1741</v>
      </c>
      <c r="H44" s="7">
        <f>SUM(H45:H50)</f>
        <v>1656</v>
      </c>
    </row>
    <row r="45" spans="2:10">
      <c r="E45" s="5">
        <f>SUM(F45:H45)</f>
        <v>2232</v>
      </c>
      <c r="F45" s="6">
        <v>475</v>
      </c>
      <c r="G45" s="3">
        <v>1043</v>
      </c>
      <c r="H45" s="3">
        <f>283+431</f>
        <v>714</v>
      </c>
    </row>
    <row r="46" spans="2:10">
      <c r="E46" s="5">
        <f>SUM(F46:H46)</f>
        <v>174</v>
      </c>
      <c r="F46" s="4" t="s">
        <v>0</v>
      </c>
      <c r="G46" s="4" t="s">
        <v>0</v>
      </c>
      <c r="H46" s="3">
        <v>174</v>
      </c>
    </row>
    <row r="47" spans="2:10">
      <c r="E47" s="5">
        <f>SUM(F47:H47)</f>
        <v>281</v>
      </c>
      <c r="F47" s="4" t="s">
        <v>0</v>
      </c>
      <c r="G47" s="4" t="s">
        <v>0</v>
      </c>
      <c r="H47" s="3">
        <v>281</v>
      </c>
    </row>
    <row r="48" spans="2:10">
      <c r="E48" s="5">
        <f>SUM(F48:H48)</f>
        <v>920</v>
      </c>
      <c r="F48" s="6">
        <v>164</v>
      </c>
      <c r="G48" s="3">
        <v>455</v>
      </c>
      <c r="H48" s="3">
        <f>61+240</f>
        <v>301</v>
      </c>
    </row>
    <row r="49" spans="5:8">
      <c r="E49" s="5">
        <f>SUM(F49:H49)</f>
        <v>466</v>
      </c>
      <c r="F49" s="6">
        <v>99</v>
      </c>
      <c r="G49" s="3">
        <v>243</v>
      </c>
      <c r="H49" s="3">
        <f>63+61</f>
        <v>124</v>
      </c>
    </row>
    <row r="50" spans="5:8">
      <c r="E50" s="5">
        <f>SUM(F50:H50)</f>
        <v>62</v>
      </c>
      <c r="F50" s="4" t="s">
        <v>0</v>
      </c>
      <c r="G50" s="4" t="s">
        <v>0</v>
      </c>
      <c r="H50" s="3">
        <v>62</v>
      </c>
    </row>
    <row r="52" spans="5:8">
      <c r="E52" s="2">
        <f>E33/E44</f>
        <v>33.431197097944377</v>
      </c>
      <c r="F52" s="2">
        <f>F33/F44</f>
        <v>26.520325203252032</v>
      </c>
      <c r="G52" s="2">
        <f>G33/G44</f>
        <v>32.276278001148768</v>
      </c>
      <c r="H52" s="2">
        <f>H33/H44</f>
        <v>37.725241545893716</v>
      </c>
    </row>
    <row r="53" spans="5:8">
      <c r="E53" s="2">
        <f>E34/E45</f>
        <v>34.155465949820787</v>
      </c>
      <c r="F53" s="2">
        <f>F34/F45</f>
        <v>26.644210526315788</v>
      </c>
      <c r="G53" s="2">
        <f>G34/G45</f>
        <v>34.841802492809201</v>
      </c>
      <c r="H53" s="2">
        <f>H34/H45</f>
        <v>38.149859943977589</v>
      </c>
    </row>
    <row r="54" spans="5:8">
      <c r="E54" s="2">
        <f>E35/E46</f>
        <v>38.149425287356323</v>
      </c>
      <c r="F54" s="2" t="e">
        <f>F35/F46</f>
        <v>#VALUE!</v>
      </c>
      <c r="G54" s="2" t="e">
        <f>G35/G46</f>
        <v>#VALUE!</v>
      </c>
      <c r="H54" s="2">
        <f>H35/H46</f>
        <v>38.149425287356323</v>
      </c>
    </row>
    <row r="55" spans="5:8">
      <c r="E55" s="2">
        <f>E36/E47</f>
        <v>38.085409252669038</v>
      </c>
      <c r="F55" s="2" t="e">
        <f>F36/F47</f>
        <v>#VALUE!</v>
      </c>
      <c r="G55" s="2" t="e">
        <f>G36/G47</f>
        <v>#VALUE!</v>
      </c>
      <c r="H55" s="2">
        <f>H36/H47</f>
        <v>38.085409252669038</v>
      </c>
    </row>
    <row r="56" spans="5:8">
      <c r="E56" s="2">
        <f>E37/E48</f>
        <v>30.56195652173913</v>
      </c>
      <c r="F56" s="2">
        <f>F37/F48</f>
        <v>25.536585365853657</v>
      </c>
      <c r="G56" s="2">
        <f>G37/G48</f>
        <v>27.329670329670328</v>
      </c>
      <c r="H56" s="2">
        <f>H37/H48</f>
        <v>38.186046511627907</v>
      </c>
    </row>
    <row r="57" spans="5:8">
      <c r="E57" s="2">
        <f>E38/E49</f>
        <v>30.442060085836911</v>
      </c>
      <c r="F57" s="2">
        <f>F38/F49</f>
        <v>27.555555555555557</v>
      </c>
      <c r="G57" s="2">
        <f>G38/G49</f>
        <v>30.526748971193417</v>
      </c>
      <c r="H57" s="2">
        <f>H38/H49</f>
        <v>32.58064516129032</v>
      </c>
    </row>
    <row r="58" spans="5:8">
      <c r="E58" s="2">
        <f>E39/E50</f>
        <v>38.064516129032256</v>
      </c>
      <c r="F58" s="2" t="e">
        <f>F39/F50</f>
        <v>#VALUE!</v>
      </c>
      <c r="G58" s="2" t="e">
        <f>G39/G50</f>
        <v>#VALUE!</v>
      </c>
      <c r="H58" s="2">
        <f>H39/H50</f>
        <v>38.064516129032256</v>
      </c>
    </row>
  </sheetData>
  <mergeCells count="19">
    <mergeCell ref="AJ4:AM4"/>
    <mergeCell ref="AN4:AQ4"/>
    <mergeCell ref="AJ5:AM5"/>
    <mergeCell ref="AN5:AQ5"/>
    <mergeCell ref="R4:U4"/>
    <mergeCell ref="V4:Y4"/>
    <mergeCell ref="R5:U5"/>
    <mergeCell ref="V5:Y5"/>
    <mergeCell ref="AA4:AD4"/>
    <mergeCell ref="AE4:AH4"/>
    <mergeCell ref="AA5:AD5"/>
    <mergeCell ref="AE5:AH5"/>
    <mergeCell ref="I4:L4"/>
    <mergeCell ref="I5:L5"/>
    <mergeCell ref="M4:N7"/>
    <mergeCell ref="A9:D9"/>
    <mergeCell ref="A4:D7"/>
    <mergeCell ref="E4:H4"/>
    <mergeCell ref="E5:H5"/>
  </mergeCells>
  <pageMargins left="0.55118110236220474" right="0.2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2017-07-11T04:04:37Z</dcterms:created>
  <dcterms:modified xsi:type="dcterms:W3CDTF">2017-07-11T04:04:41Z</dcterms:modified>
</cp:coreProperties>
</file>