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1715" windowHeight="6045" tabRatio="846"/>
  </bookViews>
  <sheets>
    <sheet name="T-11.7" sheetId="24" r:id="rId1"/>
  </sheets>
  <externalReferences>
    <externalReference r:id="rId2"/>
    <externalReference r:id="rId3"/>
  </externalReferences>
  <definedNames>
    <definedName name="_xlnm.Print_Area" localSheetId="0">'T-11.7'!$A$1:$P$51</definedName>
  </definedNames>
  <calcPr calcId="125725"/>
</workbook>
</file>

<file path=xl/calcChain.xml><?xml version="1.0" encoding="utf-8"?>
<calcChain xmlns="http://schemas.openxmlformats.org/spreadsheetml/2006/main">
  <c r="K47" i="24"/>
  <c r="K46"/>
  <c r="K45"/>
  <c r="K44"/>
  <c r="K43"/>
  <c r="K41"/>
  <c r="K40"/>
  <c r="K39"/>
  <c r="K38"/>
  <c r="K37"/>
  <c r="K36"/>
  <c r="K35"/>
  <c r="K34"/>
  <c r="K24"/>
  <c r="K23"/>
  <c r="K22"/>
  <c r="K21"/>
  <c r="K20"/>
  <c r="K19"/>
  <c r="K18"/>
  <c r="K17"/>
  <c r="K16"/>
  <c r="K15"/>
  <c r="K14"/>
  <c r="K13"/>
  <c r="K12"/>
  <c r="K11"/>
  <c r="K10"/>
  <c r="K9"/>
  <c r="I47"/>
  <c r="I46"/>
  <c r="I45"/>
  <c r="I44"/>
  <c r="I43"/>
  <c r="I41"/>
  <c r="I40"/>
  <c r="I39"/>
  <c r="I38"/>
  <c r="I37"/>
  <c r="I36"/>
  <c r="I35"/>
  <c r="I34"/>
  <c r="I24"/>
  <c r="I23"/>
  <c r="I22"/>
  <c r="I21"/>
  <c r="I20"/>
  <c r="I19"/>
  <c r="I18"/>
  <c r="I17"/>
  <c r="I16"/>
  <c r="I15"/>
  <c r="I14"/>
  <c r="I13"/>
  <c r="I12"/>
  <c r="I11"/>
  <c r="I10"/>
  <c r="I9"/>
  <c r="G47"/>
  <c r="G46"/>
  <c r="G45"/>
  <c r="G44"/>
  <c r="G43"/>
  <c r="G42"/>
  <c r="G41"/>
  <c r="G40"/>
  <c r="G39"/>
  <c r="G38"/>
  <c r="G37"/>
  <c r="G36"/>
  <c r="G35"/>
  <c r="G34"/>
  <c r="G24"/>
  <c r="G23"/>
  <c r="G22"/>
  <c r="G21"/>
  <c r="G20"/>
  <c r="G19"/>
  <c r="G18"/>
  <c r="G17"/>
  <c r="G16"/>
  <c r="G15"/>
  <c r="G14"/>
  <c r="G13"/>
  <c r="G12"/>
  <c r="G11"/>
  <c r="G10"/>
  <c r="G9"/>
  <c r="G8"/>
  <c r="E47"/>
  <c r="E46"/>
  <c r="E45"/>
  <c r="E44"/>
  <c r="E43"/>
  <c r="E42"/>
  <c r="E41"/>
  <c r="E40"/>
  <c r="E39"/>
  <c r="E38"/>
  <c r="E37"/>
  <c r="E36"/>
  <c r="E35"/>
  <c r="E34"/>
  <c r="E24"/>
  <c r="E23"/>
  <c r="E22"/>
  <c r="E21"/>
  <c r="E20"/>
  <c r="E19"/>
  <c r="E18"/>
  <c r="E17"/>
  <c r="E16"/>
  <c r="E15"/>
  <c r="E14"/>
  <c r="E13"/>
  <c r="E12"/>
  <c r="E11"/>
  <c r="E10"/>
  <c r="E9"/>
  <c r="E8"/>
</calcChain>
</file>

<file path=xl/sharedStrings.xml><?xml version="1.0" encoding="utf-8"?>
<sst xmlns="http://schemas.openxmlformats.org/spreadsheetml/2006/main" count="92" uniqueCount="79">
  <si>
    <t>ตาราง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</si>
  <si>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</si>
  <si>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</si>
  <si>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</si>
  <si>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</si>
  <si>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</si>
  <si>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Planted area  (rai)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</si>
  <si>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</si>
  <si>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</si>
  <si>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</si>
  <si>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Table</t>
  </si>
  <si>
    <t>Production (ton)</t>
  </si>
  <si>
    <t xml:space="preserve">    ที่มา:   สำนักงานเกษตรจังหวัดราชบุรี</t>
  </si>
  <si>
    <t>กระท้อน</t>
  </si>
  <si>
    <t>กล้วยไข่</t>
  </si>
  <si>
    <t>กล้วยน้ำว้า</t>
  </si>
  <si>
    <t>กล้วยหอม</t>
  </si>
  <si>
    <t>แก้วมังกร</t>
  </si>
  <si>
    <t>ขนุนหนัง</t>
  </si>
  <si>
    <t>เงาะ</t>
  </si>
  <si>
    <t>ชมพู่</t>
  </si>
  <si>
    <t>น้อยหน่า</t>
  </si>
  <si>
    <t>ฝรั่ง</t>
  </si>
  <si>
    <t>พุทรา</t>
  </si>
  <si>
    <t>มะกรูด</t>
  </si>
  <si>
    <t>มะขามเทศ</t>
  </si>
  <si>
    <t>มะขามเปรี้ยว</t>
  </si>
  <si>
    <t>มะขามหวาน</t>
  </si>
  <si>
    <t>มะนาว</t>
  </si>
  <si>
    <t>มะม่วง</t>
  </si>
  <si>
    <t>มะละกอ</t>
  </si>
  <si>
    <t>ละมุด</t>
  </si>
  <si>
    <t>ลำไย</t>
  </si>
  <si>
    <t>ลิ้นจี่</t>
  </si>
  <si>
    <t>ส้มเขียวหวาน</t>
  </si>
  <si>
    <t>ส้มตรา (ส้มเช้ง)</t>
  </si>
  <si>
    <t>ส้มโอ</t>
  </si>
  <si>
    <t>องุ่น</t>
  </si>
  <si>
    <t>ปาล์มน้ำมัน</t>
  </si>
  <si>
    <t>ไผ่</t>
  </si>
  <si>
    <t>มะพร้าวแก่</t>
  </si>
  <si>
    <t>มะพร้าวอ่อน</t>
  </si>
  <si>
    <t>มะม่วงหิมพานต์</t>
  </si>
  <si>
    <t>ยางพารา</t>
  </si>
  <si>
    <t xml:space="preserve">               Source:  Ratchaburi Provincial Agricultural Extension Office</t>
  </si>
  <si>
    <t>Santol</t>
  </si>
  <si>
    <t>Dainty banana</t>
  </si>
  <si>
    <t>Banana (Kluai Namwa)</t>
  </si>
  <si>
    <t>Banana</t>
  </si>
  <si>
    <t>Dragon fruit</t>
  </si>
  <si>
    <t>Jack friut</t>
  </si>
  <si>
    <t>Rambutan</t>
  </si>
  <si>
    <t>Java apple</t>
  </si>
  <si>
    <t>Custard apple</t>
  </si>
  <si>
    <t>Guava</t>
  </si>
  <si>
    <t>Monkey apple</t>
  </si>
  <si>
    <t>Ma krut</t>
  </si>
  <si>
    <t>Camachile tree</t>
  </si>
  <si>
    <t>Tamarind</t>
  </si>
  <si>
    <t>Common line</t>
  </si>
  <si>
    <t>Mango</t>
  </si>
  <si>
    <t>Papaya</t>
  </si>
  <si>
    <t>Sapodilla</t>
  </si>
  <si>
    <t>Longan</t>
  </si>
  <si>
    <t>Lychee</t>
  </si>
  <si>
    <t>Orange</t>
  </si>
  <si>
    <t>Sweet orange</t>
  </si>
  <si>
    <t>Pomelo</t>
  </si>
  <si>
    <t>Grape</t>
  </si>
  <si>
    <t>Oil palm</t>
  </si>
  <si>
    <t>Bamboo</t>
  </si>
  <si>
    <t>Coconut</t>
  </si>
  <si>
    <t>Young coconut</t>
  </si>
  <si>
    <t>Cashew nut</t>
  </si>
  <si>
    <t>Rubber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</si>
  <si>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2559</t>
  </si>
  <si>
    <t>Planted Area of Fruit Trees and Tree Crops, Harvested Area, Production and Yield per Rai by Type of Fruit Trees and Tree Crops: Crop Year 2016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</si>
  <si>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2559  (ต่อ)</t>
  </si>
  <si>
    <r>
      <t xml:space="preserve">Planted Area of Fruit Trees and Tree Crops, Harvested Area, Production and Yield per Rai by Type of Fruit Trees and Tree Crops: Crop Year 2016 </t>
    </r>
    <r>
      <rPr>
        <b/>
        <sz val="13"/>
        <rFont val="TH SarabunPSK"/>
        <family val="2"/>
      </rPr>
      <t>(Cont.)</t>
    </r>
  </si>
</sst>
</file>

<file path=xl/styles.xml><?xml version="1.0" encoding="utf-8"?>
<styleSheet xmlns="http://schemas.openxmlformats.org/spreadsheetml/2006/main">
  <numFmts count="3">
    <numFmt numFmtId="187" formatCode="_-* #,##0_-;\-* #,##0_-;_-* &quot;-&quot;_-;_-@_-"/>
    <numFmt numFmtId="188" formatCode="_-* #,##0.00_-;\-* #,##0.00_-;_-* &quot;-&quot;??_-;_-@_-"/>
    <numFmt numFmtId="189" formatCode="0.0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.5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88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/>
    <xf numFmtId="0" fontId="8" fillId="0" borderId="0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8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87" fontId="6" fillId="0" borderId="1" xfId="2" applyNumberFormat="1" applyFont="1" applyFill="1" applyBorder="1" applyAlignment="1">
      <alignment horizontal="center"/>
    </xf>
    <xf numFmtId="187" fontId="6" fillId="0" borderId="0" xfId="2" applyNumberFormat="1" applyFont="1" applyFill="1" applyBorder="1" applyAlignment="1">
      <alignment horizontal="center"/>
    </xf>
    <xf numFmtId="187" fontId="6" fillId="0" borderId="6" xfId="2" applyNumberFormat="1" applyFont="1" applyFill="1" applyBorder="1" applyAlignment="1">
      <alignment horizontal="center"/>
    </xf>
    <xf numFmtId="187" fontId="6" fillId="0" borderId="8" xfId="2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187" fontId="6" fillId="0" borderId="2" xfId="2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187" fontId="6" fillId="0" borderId="7" xfId="2" applyNumberFormat="1" applyFont="1" applyFill="1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9</xdr:row>
      <xdr:rowOff>152400</xdr:rowOff>
    </xdr:from>
    <xdr:to>
      <xdr:col>20</xdr:col>
      <xdr:colOff>276225</xdr:colOff>
      <xdr:row>12</xdr:row>
      <xdr:rowOff>257175</xdr:rowOff>
    </xdr:to>
    <xdr:sp macro="" textlink="">
      <xdr:nvSpPr>
        <xdr:cNvPr id="6" name="คำบรรยายภาพแบบสี่เหลี่ยมมุมมน 5"/>
        <xdr:cNvSpPr/>
      </xdr:nvSpPr>
      <xdr:spPr bwMode="auto">
        <a:xfrm>
          <a:off x="10029825" y="2266950"/>
          <a:ext cx="2695575" cy="962025"/>
        </a:xfrm>
        <a:prstGeom prst="wedgeRoundRectCallout">
          <a:avLst>
            <a:gd name="adj1" fmla="val -50515"/>
            <a:gd name="adj2" fmla="val -64233"/>
            <a:gd name="adj3" fmla="val 16667"/>
          </a:avLst>
        </a:prstGeom>
        <a:noFill/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t" upright="1"/>
        <a:lstStyle/>
        <a:p>
          <a:pPr algn="l">
            <a:lnSpc>
              <a:spcPts val="2600"/>
            </a:lnSpc>
          </a:pPr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จังหวัดเลือกชนิดของไม้ผลและไม้ยืนต้นที่สำคัญ</a:t>
          </a:r>
        </a:p>
      </xdr:txBody>
    </xdr:sp>
    <xdr:clientData/>
  </xdr:twoCellAnchor>
  <xdr:twoCellAnchor>
    <xdr:from>
      <xdr:col>16</xdr:col>
      <xdr:colOff>495300</xdr:colOff>
      <xdr:row>35</xdr:row>
      <xdr:rowOff>152400</xdr:rowOff>
    </xdr:from>
    <xdr:to>
      <xdr:col>21</xdr:col>
      <xdr:colOff>142875</xdr:colOff>
      <xdr:row>38</xdr:row>
      <xdr:rowOff>257175</xdr:rowOff>
    </xdr:to>
    <xdr:sp macro="" textlink="">
      <xdr:nvSpPr>
        <xdr:cNvPr id="11" name="คำบรรยายภาพแบบสี่เหลี่ยมมุมมน 10"/>
        <xdr:cNvSpPr/>
      </xdr:nvSpPr>
      <xdr:spPr bwMode="auto">
        <a:xfrm>
          <a:off x="10506075" y="8848725"/>
          <a:ext cx="2695575" cy="962025"/>
        </a:xfrm>
        <a:prstGeom prst="wedgeRoundRectCallout">
          <a:avLst>
            <a:gd name="adj1" fmla="val -50515"/>
            <a:gd name="adj2" fmla="val -64233"/>
            <a:gd name="adj3" fmla="val 16667"/>
          </a:avLst>
        </a:prstGeom>
        <a:noFill/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t" upright="1"/>
        <a:lstStyle/>
        <a:p>
          <a:pPr algn="l">
            <a:lnSpc>
              <a:spcPts val="2600"/>
            </a:lnSpc>
          </a:pPr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จังหวัดเลือกชนิดของไม้ผลและไม้ยืนต้นที่สำคัญ</a:t>
          </a:r>
        </a:p>
      </xdr:txBody>
    </xdr:sp>
    <xdr:clientData/>
  </xdr:twoCellAnchor>
  <xdr:twoCellAnchor>
    <xdr:from>
      <xdr:col>15</xdr:col>
      <xdr:colOff>397820</xdr:colOff>
      <xdr:row>1</xdr:row>
      <xdr:rowOff>95250</xdr:rowOff>
    </xdr:from>
    <xdr:to>
      <xdr:col>15</xdr:col>
      <xdr:colOff>428625</xdr:colOff>
      <xdr:row>25</xdr:row>
      <xdr:rowOff>29481</xdr:rowOff>
    </xdr:to>
    <xdr:cxnSp macro="">
      <xdr:nvCxnSpPr>
        <xdr:cNvPr id="15" name="Straight Connector 12"/>
        <xdr:cNvCxnSpPr>
          <a:cxnSpLocks noChangeShapeType="1"/>
        </xdr:cNvCxnSpPr>
      </xdr:nvCxnSpPr>
      <xdr:spPr bwMode="auto">
        <a:xfrm flipH="1">
          <a:off x="9798995" y="333375"/>
          <a:ext cx="30805" cy="6363606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15</xdr:col>
      <xdr:colOff>132521</xdr:colOff>
      <xdr:row>26</xdr:row>
      <xdr:rowOff>23675</xdr:rowOff>
    </xdr:from>
    <xdr:to>
      <xdr:col>16</xdr:col>
      <xdr:colOff>159983</xdr:colOff>
      <xdr:row>51</xdr:row>
      <xdr:rowOff>161926</xdr:rowOff>
    </xdr:to>
    <xdr:grpSp>
      <xdr:nvGrpSpPr>
        <xdr:cNvPr id="16" name="Group 118"/>
        <xdr:cNvGrpSpPr>
          <a:grpSpLocks/>
        </xdr:cNvGrpSpPr>
      </xdr:nvGrpSpPr>
      <xdr:grpSpPr bwMode="auto">
        <a:xfrm>
          <a:off x="9533696" y="6767375"/>
          <a:ext cx="694212" cy="6891476"/>
          <a:chOff x="1008" y="36"/>
          <a:chExt cx="39" cy="699"/>
        </a:xfrm>
      </xdr:grpSpPr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1008" y="693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457200</xdr:colOff>
      <xdr:row>0</xdr:row>
      <xdr:rowOff>104775</xdr:rowOff>
    </xdr:from>
    <xdr:to>
      <xdr:col>16</xdr:col>
      <xdr:colOff>158877</xdr:colOff>
      <xdr:row>5</xdr:row>
      <xdr:rowOff>228601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9858375" y="104775"/>
          <a:ext cx="368427" cy="1171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สถิติเกษตร และประมง</a:t>
          </a:r>
        </a:p>
      </xdr:txBody>
    </xdr:sp>
    <xdr:clientData/>
  </xdr:twoCellAnchor>
  <xdr:twoCellAnchor>
    <xdr:from>
      <xdr:col>16</xdr:col>
      <xdr:colOff>0</xdr:colOff>
      <xdr:row>56</xdr:row>
      <xdr:rowOff>0</xdr:rowOff>
    </xdr:from>
    <xdr:to>
      <xdr:col>16</xdr:col>
      <xdr:colOff>437339</xdr:colOff>
      <xdr:row>66</xdr:row>
      <xdr:rowOff>183969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10125075" y="14687550"/>
          <a:ext cx="437339" cy="256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Agriculture and Fishery Statistics</a:t>
          </a:r>
        </a:p>
      </xdr:txBody>
    </xdr:sp>
    <xdr:clientData/>
  </xdr:twoCellAnchor>
  <xdr:twoCellAnchor>
    <xdr:from>
      <xdr:col>15</xdr:col>
      <xdr:colOff>304801</xdr:colOff>
      <xdr:row>43</xdr:row>
      <xdr:rowOff>219075</xdr:rowOff>
    </xdr:from>
    <xdr:to>
      <xdr:col>15</xdr:col>
      <xdr:colOff>647701</xdr:colOff>
      <xdr:row>50</xdr:row>
      <xdr:rowOff>755469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9705976" y="11201400"/>
          <a:ext cx="342900" cy="20794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Agriculture and Fishery Statistics</a:t>
          </a:r>
        </a:p>
      </xdr:txBody>
    </xdr:sp>
    <xdr:clientData/>
  </xdr:twoCellAnchor>
  <xdr:twoCellAnchor>
    <xdr:from>
      <xdr:col>15</xdr:col>
      <xdr:colOff>304799</xdr:colOff>
      <xdr:row>0</xdr:row>
      <xdr:rowOff>0</xdr:rowOff>
    </xdr:from>
    <xdr:to>
      <xdr:col>15</xdr:col>
      <xdr:colOff>619124</xdr:colOff>
      <xdr:row>1</xdr:row>
      <xdr:rowOff>177009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9705974" y="0"/>
          <a:ext cx="314325" cy="415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98</a:t>
          </a:r>
          <a:endParaRPr lang="th-TH" sz="1400" b="1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10&#3626;.&#3588;.2559/&#3652;&#3617;&#3657;&#3612;&#3621;5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10&#3626;.&#3588;.2559/&#3652;&#3617;&#3657;&#3618;&#3639;&#3609;&#3605;&#3657;&#3609;5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อำเภอ"/>
      <sheetName val="ตำบล"/>
    </sheetNames>
    <sheetDataSet>
      <sheetData sheetId="0" refreshError="1">
        <row r="8">
          <cell r="BK8">
            <v>389</v>
          </cell>
          <cell r="BL8">
            <v>298</v>
          </cell>
        </row>
        <row r="9">
          <cell r="BK9">
            <v>1241</v>
          </cell>
          <cell r="BL9">
            <v>1134</v>
          </cell>
          <cell r="BO9">
            <v>2786</v>
          </cell>
          <cell r="BP9">
            <v>2456.7901234567898</v>
          </cell>
        </row>
        <row r="10">
          <cell r="BK10">
            <v>9371.5</v>
          </cell>
          <cell r="BL10">
            <v>8232.5</v>
          </cell>
          <cell r="BO10">
            <v>15196.75</v>
          </cell>
          <cell r="BP10">
            <v>1845.9459459459461</v>
          </cell>
        </row>
        <row r="11">
          <cell r="BK11">
            <v>516</v>
          </cell>
          <cell r="BL11">
            <v>351</v>
          </cell>
          <cell r="BO11">
            <v>652.5</v>
          </cell>
          <cell r="BP11">
            <v>1858.9743589743591</v>
          </cell>
        </row>
        <row r="12">
          <cell r="BK12">
            <v>586</v>
          </cell>
          <cell r="BL12">
            <v>526</v>
          </cell>
          <cell r="BO12">
            <v>988.3</v>
          </cell>
          <cell r="BP12">
            <v>1878.8973384030417</v>
          </cell>
        </row>
        <row r="13">
          <cell r="BK13">
            <v>1128</v>
          </cell>
          <cell r="BL13">
            <v>830</v>
          </cell>
          <cell r="BO13">
            <v>1415.55</v>
          </cell>
          <cell r="BP13">
            <v>1705.4819277108434</v>
          </cell>
        </row>
        <row r="14">
          <cell r="BK14">
            <v>479</v>
          </cell>
          <cell r="BL14">
            <v>373</v>
          </cell>
          <cell r="BO14">
            <v>530</v>
          </cell>
          <cell r="BP14">
            <v>1420.911528150134</v>
          </cell>
        </row>
        <row r="15">
          <cell r="BK15">
            <v>17451</v>
          </cell>
          <cell r="BL15">
            <v>16998</v>
          </cell>
          <cell r="BO15">
            <v>28215.5</v>
          </cell>
          <cell r="BP15">
            <v>1659.9305800682434</v>
          </cell>
        </row>
        <row r="16">
          <cell r="BK16">
            <v>242</v>
          </cell>
          <cell r="BL16">
            <v>185</v>
          </cell>
          <cell r="BO16">
            <v>326.19</v>
          </cell>
          <cell r="BP16">
            <v>1763.1891891891892</v>
          </cell>
        </row>
        <row r="17">
          <cell r="BK17">
            <v>15035.5</v>
          </cell>
          <cell r="BL17">
            <v>13748.5</v>
          </cell>
          <cell r="BO17">
            <v>24855.98</v>
          </cell>
          <cell r="BP17">
            <v>1807.9048623486199</v>
          </cell>
        </row>
        <row r="18">
          <cell r="BK18">
            <v>153</v>
          </cell>
          <cell r="BL18">
            <v>41</v>
          </cell>
          <cell r="BO18">
            <v>47</v>
          </cell>
          <cell r="BP18">
            <v>1146.3414634146341</v>
          </cell>
        </row>
        <row r="19">
          <cell r="BK19">
            <v>799.25</v>
          </cell>
          <cell r="BL19">
            <v>667.25</v>
          </cell>
          <cell r="BO19">
            <v>527.73</v>
          </cell>
          <cell r="BP19">
            <v>790.90295991007872</v>
          </cell>
        </row>
        <row r="20">
          <cell r="BK20">
            <v>3374</v>
          </cell>
          <cell r="BL20">
            <v>3203</v>
          </cell>
          <cell r="BO20">
            <v>2523.3199999999997</v>
          </cell>
          <cell r="BP20">
            <v>787.79893849516066</v>
          </cell>
        </row>
        <row r="21">
          <cell r="BK21">
            <v>450.5</v>
          </cell>
          <cell r="BL21">
            <v>192.5</v>
          </cell>
          <cell r="BO21">
            <v>242.1</v>
          </cell>
          <cell r="BP21">
            <v>1257.6623376623377</v>
          </cell>
        </row>
        <row r="22">
          <cell r="BK22">
            <v>60</v>
          </cell>
          <cell r="BL22">
            <v>55</v>
          </cell>
          <cell r="BO22">
            <v>70</v>
          </cell>
          <cell r="BP22">
            <v>1272.7272727272727</v>
          </cell>
        </row>
        <row r="23">
          <cell r="BK23">
            <v>15422</v>
          </cell>
          <cell r="BL23">
            <v>14737</v>
          </cell>
          <cell r="BO23">
            <v>17569.149999999998</v>
          </cell>
          <cell r="BP23">
            <v>1192.1795480762705</v>
          </cell>
        </row>
        <row r="24">
          <cell r="BK24">
            <v>20213.75</v>
          </cell>
          <cell r="BL24">
            <v>19417.75</v>
          </cell>
          <cell r="BO24">
            <v>31842.18</v>
          </cell>
          <cell r="BP24">
            <v>1639.849107131362</v>
          </cell>
        </row>
        <row r="25">
          <cell r="BK25">
            <v>1837.75</v>
          </cell>
          <cell r="BL25">
            <v>1718.75</v>
          </cell>
          <cell r="BO25">
            <v>3038.7500000000005</v>
          </cell>
          <cell r="BP25">
            <v>1768.0000000000002</v>
          </cell>
        </row>
        <row r="26">
          <cell r="BK26">
            <v>6769</v>
          </cell>
          <cell r="BL26">
            <v>6499</v>
          </cell>
          <cell r="BO26">
            <v>10781.25</v>
          </cell>
          <cell r="BP26">
            <v>1658.9090629327591</v>
          </cell>
        </row>
        <row r="27">
          <cell r="BK27">
            <v>5604</v>
          </cell>
          <cell r="BL27">
            <v>5052</v>
          </cell>
          <cell r="BO27">
            <v>5430.9</v>
          </cell>
          <cell r="BP27">
            <v>1075</v>
          </cell>
        </row>
        <row r="28">
          <cell r="BK28">
            <v>429</v>
          </cell>
          <cell r="BL28">
            <v>182</v>
          </cell>
          <cell r="BO28">
            <v>100.4</v>
          </cell>
          <cell r="BP28">
            <v>551.64835164835165</v>
          </cell>
        </row>
        <row r="29">
          <cell r="BK29">
            <v>79</v>
          </cell>
          <cell r="BL29">
            <v>35</v>
          </cell>
          <cell r="BO29">
            <v>53</v>
          </cell>
          <cell r="BP29">
            <v>1514.2857142857142</v>
          </cell>
        </row>
        <row r="30">
          <cell r="BK30">
            <v>1245</v>
          </cell>
          <cell r="BL30">
            <v>1245</v>
          </cell>
          <cell r="BO30">
            <v>2973</v>
          </cell>
          <cell r="BP30">
            <v>2387.9518072289156</v>
          </cell>
        </row>
        <row r="31">
          <cell r="BK31">
            <v>558.25</v>
          </cell>
          <cell r="BL31">
            <v>408.25</v>
          </cell>
          <cell r="BO31">
            <v>1232.98</v>
          </cell>
          <cell r="BP31">
            <v>3020.1592161665649</v>
          </cell>
        </row>
        <row r="32">
          <cell r="BK32">
            <v>7542</v>
          </cell>
          <cell r="BL32">
            <v>7425</v>
          </cell>
          <cell r="BO32">
            <v>11039.17</v>
          </cell>
          <cell r="BP32">
            <v>1486.7569023569022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อำเภอ"/>
      <sheetName val="ตำบล"/>
    </sheetNames>
    <sheetDataSet>
      <sheetData sheetId="0" refreshError="1">
        <row r="8">
          <cell r="BK8">
            <v>9598</v>
          </cell>
          <cell r="BL8">
            <v>2907</v>
          </cell>
        </row>
        <row r="9">
          <cell r="BK9">
            <v>2970</v>
          </cell>
          <cell r="BL9">
            <v>2281</v>
          </cell>
          <cell r="BO9">
            <v>3855</v>
          </cell>
          <cell r="BP9">
            <v>1690.048224462955</v>
          </cell>
        </row>
        <row r="10">
          <cell r="BK10">
            <v>17176</v>
          </cell>
          <cell r="BL10">
            <v>16122.6</v>
          </cell>
          <cell r="BO10">
            <v>32951.5</v>
          </cell>
          <cell r="BP10">
            <v>2043.8080706585783</v>
          </cell>
        </row>
        <row r="11">
          <cell r="BK11">
            <v>33800</v>
          </cell>
          <cell r="BL11">
            <v>30705</v>
          </cell>
          <cell r="BO11">
            <v>76579.399999999994</v>
          </cell>
          <cell r="BP11">
            <v>2494.0368018238069</v>
          </cell>
        </row>
        <row r="12">
          <cell r="BK12">
            <v>152</v>
          </cell>
          <cell r="BL12">
            <v>63</v>
          </cell>
          <cell r="BO12">
            <v>27.75</v>
          </cell>
          <cell r="BP12">
            <v>440.47619047619048</v>
          </cell>
        </row>
        <row r="13">
          <cell r="BK13">
            <v>49264.89</v>
          </cell>
          <cell r="BL13">
            <v>10850.25</v>
          </cell>
          <cell r="BO13">
            <v>4204.62</v>
          </cell>
          <cell r="BP13">
            <v>387.51365175917607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51"/>
  <sheetViews>
    <sheetView showGridLines="0" tabSelected="1" workbookViewId="0">
      <selection activeCell="G9" sqref="G9"/>
    </sheetView>
  </sheetViews>
  <sheetFormatPr defaultRowHeight="18.75"/>
  <cols>
    <col min="1" max="1" width="1.7109375" style="13" customWidth="1"/>
    <col min="2" max="2" width="5.85546875" style="13" customWidth="1"/>
    <col min="3" max="3" width="4.28515625" style="13" customWidth="1"/>
    <col min="4" max="4" width="12.28515625" style="13" customWidth="1"/>
    <col min="5" max="5" width="16.7109375" style="13" customWidth="1"/>
    <col min="6" max="6" width="5.140625" style="13" customWidth="1"/>
    <col min="7" max="7" width="16.7109375" style="13" customWidth="1"/>
    <col min="8" max="8" width="5.140625" style="13" customWidth="1"/>
    <col min="9" max="9" width="16.7109375" style="13" customWidth="1"/>
    <col min="10" max="10" width="5.140625" style="13" customWidth="1"/>
    <col min="11" max="11" width="16.7109375" style="13" customWidth="1"/>
    <col min="12" max="12" width="5.140625" style="13" customWidth="1"/>
    <col min="13" max="13" width="1.42578125" style="13" customWidth="1"/>
    <col min="14" max="14" width="25.7109375" style="13" customWidth="1"/>
    <col min="15" max="15" width="2.28515625" style="5" customWidth="1"/>
    <col min="16" max="16" width="10" style="5" customWidth="1"/>
    <col min="17" max="16384" width="9.140625" style="5"/>
  </cols>
  <sheetData>
    <row r="1" spans="1:14" s="2" customFormat="1">
      <c r="A1" s="1"/>
      <c r="B1" s="1" t="s">
        <v>0</v>
      </c>
      <c r="C1" s="16">
        <v>11.7</v>
      </c>
      <c r="D1" s="1" t="s">
        <v>75</v>
      </c>
      <c r="E1" s="1"/>
      <c r="F1" s="1"/>
      <c r="G1" s="1"/>
      <c r="H1" s="1"/>
      <c r="I1" s="1"/>
      <c r="J1" s="1"/>
      <c r="K1" s="1"/>
      <c r="L1" s="1"/>
      <c r="M1" s="13"/>
      <c r="N1" s="13"/>
    </row>
    <row r="2" spans="1:14" s="4" customFormat="1">
      <c r="A2" s="3"/>
      <c r="B2" s="1" t="s">
        <v>10</v>
      </c>
      <c r="C2" s="16">
        <v>11.7</v>
      </c>
      <c r="D2" s="1" t="s">
        <v>76</v>
      </c>
      <c r="E2" s="3"/>
      <c r="F2" s="3"/>
      <c r="G2" s="3"/>
      <c r="H2" s="3"/>
      <c r="I2" s="3"/>
      <c r="J2" s="3"/>
      <c r="K2" s="3"/>
      <c r="L2" s="3"/>
      <c r="M2" s="14"/>
      <c r="N2" s="14"/>
    </row>
    <row r="3" spans="1:14" ht="6" customHeight="1">
      <c r="A3" s="5"/>
      <c r="B3" s="5"/>
      <c r="C3" s="5"/>
      <c r="D3" s="5"/>
      <c r="E3" s="10"/>
      <c r="F3" s="10"/>
      <c r="G3" s="10"/>
      <c r="H3" s="10"/>
      <c r="I3" s="10"/>
      <c r="J3" s="10"/>
      <c r="K3" s="10"/>
      <c r="L3" s="5"/>
    </row>
    <row r="4" spans="1:14" s="8" customFormat="1" ht="18" customHeight="1">
      <c r="A4" s="41" t="s">
        <v>7</v>
      </c>
      <c r="B4" s="41"/>
      <c r="C4" s="41"/>
      <c r="D4" s="42"/>
      <c r="E4" s="36"/>
      <c r="F4" s="37"/>
      <c r="G4" s="36"/>
      <c r="H4" s="37"/>
      <c r="I4" s="43"/>
      <c r="J4" s="42"/>
      <c r="K4" s="43"/>
      <c r="L4" s="42"/>
      <c r="M4" s="41" t="s">
        <v>8</v>
      </c>
      <c r="N4" s="41"/>
    </row>
    <row r="5" spans="1:14" s="8" customFormat="1" ht="21" customHeight="1">
      <c r="A5" s="32"/>
      <c r="B5" s="32"/>
      <c r="C5" s="32"/>
      <c r="D5" s="44"/>
      <c r="E5" s="31" t="s">
        <v>9</v>
      </c>
      <c r="F5" s="44"/>
      <c r="G5" s="31" t="s">
        <v>1</v>
      </c>
      <c r="H5" s="44"/>
      <c r="I5" s="31" t="s">
        <v>3</v>
      </c>
      <c r="J5" s="44"/>
      <c r="K5" s="31" t="s">
        <v>4</v>
      </c>
      <c r="L5" s="44"/>
      <c r="M5" s="32"/>
      <c r="N5" s="32"/>
    </row>
    <row r="6" spans="1:14" s="8" customFormat="1" ht="21" customHeight="1">
      <c r="A6" s="32"/>
      <c r="B6" s="32"/>
      <c r="C6" s="32"/>
      <c r="D6" s="44"/>
      <c r="E6" s="31" t="s">
        <v>6</v>
      </c>
      <c r="F6" s="44"/>
      <c r="G6" s="31" t="s">
        <v>2</v>
      </c>
      <c r="H6" s="44"/>
      <c r="I6" s="34" t="s">
        <v>11</v>
      </c>
      <c r="J6" s="38"/>
      <c r="K6" s="34" t="s">
        <v>5</v>
      </c>
      <c r="L6" s="38"/>
      <c r="M6" s="32"/>
      <c r="N6" s="32"/>
    </row>
    <row r="7" spans="1:14" s="8" customFormat="1" ht="5.25" customHeight="1">
      <c r="A7" s="35"/>
      <c r="B7" s="35"/>
      <c r="C7" s="35"/>
      <c r="D7" s="33"/>
      <c r="E7" s="39"/>
      <c r="F7" s="40"/>
      <c r="G7" s="39"/>
      <c r="H7" s="40"/>
      <c r="I7" s="39"/>
      <c r="J7" s="40"/>
      <c r="K7" s="39"/>
      <c r="L7" s="40"/>
      <c r="M7" s="35"/>
      <c r="N7" s="35"/>
    </row>
    <row r="8" spans="1:14" s="9" customFormat="1" ht="24" customHeight="1">
      <c r="A8" s="20"/>
      <c r="B8" s="7" t="s">
        <v>13</v>
      </c>
      <c r="C8" s="18"/>
      <c r="D8" s="20"/>
      <c r="E8" s="21">
        <f>[1]อำเภอ!$BK$8</f>
        <v>389</v>
      </c>
      <c r="F8" s="22"/>
      <c r="G8" s="23">
        <f>[1]อำเภอ!$BL$8</f>
        <v>298</v>
      </c>
      <c r="H8" s="24"/>
      <c r="I8" s="22">
        <v>562</v>
      </c>
      <c r="J8" s="22"/>
      <c r="K8" s="23">
        <v>1888.25</v>
      </c>
      <c r="L8" s="22"/>
      <c r="M8" s="25"/>
      <c r="N8" s="7" t="s">
        <v>45</v>
      </c>
    </row>
    <row r="9" spans="1:14" s="9" customFormat="1" ht="24" customHeight="1">
      <c r="A9" s="19"/>
      <c r="B9" s="7" t="s">
        <v>14</v>
      </c>
      <c r="C9" s="18"/>
      <c r="D9" s="19"/>
      <c r="E9" s="21">
        <f>[1]อำเภอ!$BK$9</f>
        <v>1241</v>
      </c>
      <c r="F9" s="22"/>
      <c r="G9" s="21">
        <f>[1]อำเภอ!$BL$9</f>
        <v>1134</v>
      </c>
      <c r="H9" s="26"/>
      <c r="I9" s="22">
        <f>[1]อำเภอ!$BO$9</f>
        <v>2786</v>
      </c>
      <c r="J9" s="22"/>
      <c r="K9" s="21">
        <f>[1]อำเภอ!$BP$9</f>
        <v>2456.7901234567898</v>
      </c>
      <c r="L9" s="22"/>
      <c r="M9" s="27"/>
      <c r="N9" s="7" t="s">
        <v>46</v>
      </c>
    </row>
    <row r="10" spans="1:14" s="6" customFormat="1" ht="24" customHeight="1">
      <c r="B10" s="7" t="s">
        <v>15</v>
      </c>
      <c r="C10" s="18"/>
      <c r="E10" s="21">
        <f>[1]อำเภอ!$BK$10</f>
        <v>9371.5</v>
      </c>
      <c r="F10" s="22"/>
      <c r="G10" s="21">
        <f>[1]อำเภอ!$BL$10</f>
        <v>8232.5</v>
      </c>
      <c r="H10" s="26"/>
      <c r="I10" s="22">
        <f>[1]อำเภอ!$BO$10</f>
        <v>15196.75</v>
      </c>
      <c r="J10" s="22"/>
      <c r="K10" s="21">
        <f>[1]อำเภอ!$BP$10</f>
        <v>1845.9459459459461</v>
      </c>
      <c r="L10" s="22"/>
      <c r="M10" s="28"/>
      <c r="N10" s="7" t="s">
        <v>47</v>
      </c>
    </row>
    <row r="11" spans="1:14" s="6" customFormat="1" ht="24" customHeight="1">
      <c r="B11" s="7" t="s">
        <v>16</v>
      </c>
      <c r="C11" s="18"/>
      <c r="E11" s="21">
        <f>[1]อำเภอ!$BK$11</f>
        <v>516</v>
      </c>
      <c r="F11" s="22"/>
      <c r="G11" s="21">
        <f>[1]อำเภอ!$BL$11</f>
        <v>351</v>
      </c>
      <c r="H11" s="26"/>
      <c r="I11" s="22">
        <f>[1]อำเภอ!$BO$11</f>
        <v>652.5</v>
      </c>
      <c r="J11" s="22"/>
      <c r="K11" s="21">
        <f>[1]อำเภอ!$BP$11</f>
        <v>1858.9743589743591</v>
      </c>
      <c r="L11" s="22"/>
      <c r="M11" s="28"/>
      <c r="N11" s="7" t="s">
        <v>48</v>
      </c>
    </row>
    <row r="12" spans="1:14" s="6" customFormat="1" ht="24" customHeight="1">
      <c r="B12" s="7" t="s">
        <v>17</v>
      </c>
      <c r="C12" s="18"/>
      <c r="E12" s="21">
        <f>[1]อำเภอ!$BK$12</f>
        <v>586</v>
      </c>
      <c r="F12" s="22"/>
      <c r="G12" s="21">
        <f>[1]อำเภอ!$BL$12</f>
        <v>526</v>
      </c>
      <c r="H12" s="26"/>
      <c r="I12" s="22">
        <f>[1]อำเภอ!$BO$12</f>
        <v>988.3</v>
      </c>
      <c r="J12" s="22"/>
      <c r="K12" s="21">
        <f>[1]อำเภอ!$BP$12</f>
        <v>1878.8973384030417</v>
      </c>
      <c r="L12" s="22"/>
      <c r="M12" s="28"/>
      <c r="N12" s="7" t="s">
        <v>49</v>
      </c>
    </row>
    <row r="13" spans="1:14" s="6" customFormat="1" ht="24" customHeight="1">
      <c r="B13" s="7" t="s">
        <v>18</v>
      </c>
      <c r="C13" s="18"/>
      <c r="E13" s="21">
        <f>[1]อำเภอ!$BK$13</f>
        <v>1128</v>
      </c>
      <c r="F13" s="22"/>
      <c r="G13" s="21">
        <f>[1]อำเภอ!$BL$13</f>
        <v>830</v>
      </c>
      <c r="H13" s="26"/>
      <c r="I13" s="22">
        <f>[1]อำเภอ!$BO$13</f>
        <v>1415.55</v>
      </c>
      <c r="J13" s="22"/>
      <c r="K13" s="21">
        <f>[1]อำเภอ!$BP$13</f>
        <v>1705.4819277108434</v>
      </c>
      <c r="L13" s="22"/>
      <c r="M13" s="28"/>
      <c r="N13" s="7" t="s">
        <v>50</v>
      </c>
    </row>
    <row r="14" spans="1:14" s="6" customFormat="1" ht="24" customHeight="1">
      <c r="B14" s="7" t="s">
        <v>19</v>
      </c>
      <c r="C14" s="18"/>
      <c r="E14" s="21">
        <f>[1]อำเภอ!$BK$14</f>
        <v>479</v>
      </c>
      <c r="F14" s="22"/>
      <c r="G14" s="21">
        <f>[1]อำเภอ!$BL$14</f>
        <v>373</v>
      </c>
      <c r="H14" s="26"/>
      <c r="I14" s="22">
        <f>[1]อำเภอ!$BO$14</f>
        <v>530</v>
      </c>
      <c r="J14" s="22"/>
      <c r="K14" s="21">
        <f>[1]อำเภอ!$BP$14</f>
        <v>1420.911528150134</v>
      </c>
      <c r="L14" s="22"/>
      <c r="M14" s="28"/>
      <c r="N14" s="7" t="s">
        <v>51</v>
      </c>
    </row>
    <row r="15" spans="1:14" s="6" customFormat="1" ht="24" customHeight="1">
      <c r="B15" s="7" t="s">
        <v>20</v>
      </c>
      <c r="C15" s="18"/>
      <c r="E15" s="21">
        <f>[1]อำเภอ!$BK$15</f>
        <v>17451</v>
      </c>
      <c r="F15" s="22"/>
      <c r="G15" s="21">
        <f>[1]อำเภอ!$BL$15</f>
        <v>16998</v>
      </c>
      <c r="H15" s="26"/>
      <c r="I15" s="22">
        <f>[1]อำเภอ!$BO$15</f>
        <v>28215.5</v>
      </c>
      <c r="J15" s="22"/>
      <c r="K15" s="21">
        <f>[1]อำเภอ!$BP$15</f>
        <v>1659.9305800682434</v>
      </c>
      <c r="L15" s="22"/>
      <c r="M15" s="28"/>
      <c r="N15" s="17" t="s">
        <v>52</v>
      </c>
    </row>
    <row r="16" spans="1:14" s="6" customFormat="1" ht="24" customHeight="1">
      <c r="B16" s="7" t="s">
        <v>21</v>
      </c>
      <c r="C16" s="18"/>
      <c r="E16" s="21">
        <f>[1]อำเภอ!$BK$16</f>
        <v>242</v>
      </c>
      <c r="F16" s="22"/>
      <c r="G16" s="21">
        <f>[1]อำเภอ!$BL$16</f>
        <v>185</v>
      </c>
      <c r="H16" s="26"/>
      <c r="I16" s="22">
        <f>[1]อำเภอ!$BO$16</f>
        <v>326.19</v>
      </c>
      <c r="J16" s="22"/>
      <c r="K16" s="21">
        <f>[1]อำเภอ!$BP$16</f>
        <v>1763.1891891891892</v>
      </c>
      <c r="L16" s="22"/>
      <c r="M16" s="28"/>
      <c r="N16" s="17" t="s">
        <v>53</v>
      </c>
    </row>
    <row r="17" spans="1:14" s="6" customFormat="1" ht="24" customHeight="1">
      <c r="B17" s="7" t="s">
        <v>22</v>
      </c>
      <c r="C17" s="18"/>
      <c r="E17" s="21">
        <f>[1]อำเภอ!$BK$17</f>
        <v>15035.5</v>
      </c>
      <c r="F17" s="22"/>
      <c r="G17" s="21">
        <f>[1]อำเภอ!$BL$17</f>
        <v>13748.5</v>
      </c>
      <c r="H17" s="26"/>
      <c r="I17" s="22">
        <f>[1]อำเภอ!$BO$17</f>
        <v>24855.98</v>
      </c>
      <c r="J17" s="22"/>
      <c r="K17" s="21">
        <f>[1]อำเภอ!$BP$17</f>
        <v>1807.9048623486199</v>
      </c>
      <c r="L17" s="22"/>
      <c r="M17" s="28"/>
      <c r="N17" s="17" t="s">
        <v>54</v>
      </c>
    </row>
    <row r="18" spans="1:14" s="6" customFormat="1" ht="24" customHeight="1">
      <c r="B18" s="7" t="s">
        <v>23</v>
      </c>
      <c r="C18" s="18"/>
      <c r="E18" s="21">
        <f>[1]อำเภอ!$BK$18</f>
        <v>153</v>
      </c>
      <c r="F18" s="22"/>
      <c r="G18" s="21">
        <f>[1]อำเภอ!$BL$18</f>
        <v>41</v>
      </c>
      <c r="H18" s="26"/>
      <c r="I18" s="22">
        <f>[1]อำเภอ!$BO$18</f>
        <v>47</v>
      </c>
      <c r="J18" s="22"/>
      <c r="K18" s="21">
        <f>[1]อำเภอ!$BP$18</f>
        <v>1146.3414634146341</v>
      </c>
      <c r="L18" s="22"/>
      <c r="M18" s="28"/>
      <c r="N18" s="17" t="s">
        <v>55</v>
      </c>
    </row>
    <row r="19" spans="1:14" s="6" customFormat="1" ht="24" customHeight="1">
      <c r="B19" s="7" t="s">
        <v>24</v>
      </c>
      <c r="C19" s="18"/>
      <c r="E19" s="21">
        <f>[1]อำเภอ!$BK$19</f>
        <v>799.25</v>
      </c>
      <c r="F19" s="22"/>
      <c r="G19" s="21">
        <f>[1]อำเภอ!$BL$19</f>
        <v>667.25</v>
      </c>
      <c r="H19" s="26"/>
      <c r="I19" s="22">
        <f>[1]อำเภอ!$BO$19</f>
        <v>527.73</v>
      </c>
      <c r="J19" s="22"/>
      <c r="K19" s="21">
        <f>[1]อำเภอ!$BP$19</f>
        <v>790.90295991007872</v>
      </c>
      <c r="L19" s="22"/>
      <c r="M19" s="28"/>
      <c r="N19" s="17" t="s">
        <v>56</v>
      </c>
    </row>
    <row r="20" spans="1:14" s="6" customFormat="1" ht="24" customHeight="1">
      <c r="B20" s="7" t="s">
        <v>25</v>
      </c>
      <c r="C20" s="18"/>
      <c r="E20" s="21">
        <f>[1]อำเภอ!$BK$20</f>
        <v>3374</v>
      </c>
      <c r="F20" s="22"/>
      <c r="G20" s="21">
        <f>[1]อำเภอ!$BL$20</f>
        <v>3203</v>
      </c>
      <c r="H20" s="26"/>
      <c r="I20" s="22">
        <f>[1]อำเภอ!$BO$20</f>
        <v>2523.3199999999997</v>
      </c>
      <c r="J20" s="22"/>
      <c r="K20" s="21">
        <f>[1]อำเภอ!$BP$20</f>
        <v>787.79893849516066</v>
      </c>
      <c r="L20" s="22"/>
      <c r="M20" s="28"/>
      <c r="N20" s="17" t="s">
        <v>57</v>
      </c>
    </row>
    <row r="21" spans="1:14" s="6" customFormat="1" ht="24" customHeight="1">
      <c r="B21" s="7" t="s">
        <v>26</v>
      </c>
      <c r="C21" s="18"/>
      <c r="E21" s="21">
        <f>[1]อำเภอ!$BK$21</f>
        <v>450.5</v>
      </c>
      <c r="F21" s="22"/>
      <c r="G21" s="21">
        <f>[1]อำเภอ!$BL$21</f>
        <v>192.5</v>
      </c>
      <c r="H21" s="26"/>
      <c r="I21" s="22">
        <f>[1]อำเภอ!$BO$21</f>
        <v>242.1</v>
      </c>
      <c r="J21" s="22"/>
      <c r="K21" s="21">
        <f>[1]อำเภอ!$BP$21</f>
        <v>1257.6623376623377</v>
      </c>
      <c r="L21" s="22"/>
      <c r="M21" s="28"/>
      <c r="N21" s="17" t="s">
        <v>58</v>
      </c>
    </row>
    <row r="22" spans="1:14" s="6" customFormat="1" ht="24" customHeight="1">
      <c r="B22" s="7" t="s">
        <v>27</v>
      </c>
      <c r="C22" s="18"/>
      <c r="E22" s="21">
        <f>[1]อำเภอ!$BK$22</f>
        <v>60</v>
      </c>
      <c r="F22" s="22"/>
      <c r="G22" s="21">
        <f>[1]อำเภอ!$BL$22</f>
        <v>55</v>
      </c>
      <c r="H22" s="26"/>
      <c r="I22" s="22">
        <f>[1]อำเภอ!$BO$22</f>
        <v>70</v>
      </c>
      <c r="J22" s="22"/>
      <c r="K22" s="21">
        <f>[1]อำเภอ!$BP$22</f>
        <v>1272.7272727272727</v>
      </c>
      <c r="L22" s="22"/>
      <c r="M22" s="28"/>
      <c r="N22" s="17" t="s">
        <v>58</v>
      </c>
    </row>
    <row r="23" spans="1:14" s="6" customFormat="1" ht="24" customHeight="1">
      <c r="B23" s="7" t="s">
        <v>28</v>
      </c>
      <c r="C23" s="18"/>
      <c r="E23" s="21">
        <f>[1]อำเภอ!$BK$23</f>
        <v>15422</v>
      </c>
      <c r="F23" s="22"/>
      <c r="G23" s="21">
        <f>[1]อำเภอ!$BL$23</f>
        <v>14737</v>
      </c>
      <c r="H23" s="26"/>
      <c r="I23" s="22">
        <f>[1]อำเภอ!$BO$23</f>
        <v>17569.149999999998</v>
      </c>
      <c r="J23" s="22"/>
      <c r="K23" s="21">
        <f>[1]อำเภอ!$BP$23</f>
        <v>1192.1795480762705</v>
      </c>
      <c r="L23" s="22"/>
      <c r="M23" s="28"/>
      <c r="N23" s="17" t="s">
        <v>59</v>
      </c>
    </row>
    <row r="24" spans="1:14" s="6" customFormat="1" ht="24" customHeight="1">
      <c r="B24" s="7" t="s">
        <v>29</v>
      </c>
      <c r="C24" s="18"/>
      <c r="E24" s="21">
        <f>[1]อำเภอ!$BK$24</f>
        <v>20213.75</v>
      </c>
      <c r="F24" s="22"/>
      <c r="G24" s="21">
        <f>[1]อำเภอ!$BL$24</f>
        <v>19417.75</v>
      </c>
      <c r="H24" s="26"/>
      <c r="I24" s="22">
        <f>[1]อำเภอ!$BO$24</f>
        <v>31842.18</v>
      </c>
      <c r="J24" s="22"/>
      <c r="K24" s="21">
        <f>[1]อำเภอ!$BP$24</f>
        <v>1639.849107131362</v>
      </c>
      <c r="L24" s="22"/>
      <c r="M24" s="28"/>
      <c r="N24" s="17" t="s">
        <v>60</v>
      </c>
    </row>
    <row r="25" spans="1:14" ht="8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6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s="2" customFormat="1">
      <c r="A27" s="1"/>
      <c r="B27" s="1" t="s">
        <v>0</v>
      </c>
      <c r="C27" s="16">
        <v>11.7</v>
      </c>
      <c r="D27" s="1" t="s">
        <v>77</v>
      </c>
      <c r="E27" s="1"/>
      <c r="F27" s="1"/>
      <c r="G27" s="1"/>
      <c r="H27" s="1"/>
      <c r="I27" s="1"/>
      <c r="J27" s="1"/>
      <c r="K27" s="1"/>
      <c r="L27" s="1"/>
      <c r="M27" s="13"/>
      <c r="N27" s="13"/>
    </row>
    <row r="28" spans="1:14" s="4" customFormat="1">
      <c r="A28" s="3"/>
      <c r="B28" s="1" t="s">
        <v>10</v>
      </c>
      <c r="C28" s="16">
        <v>11.7</v>
      </c>
      <c r="D28" s="30" t="s">
        <v>78</v>
      </c>
      <c r="E28" s="3"/>
      <c r="F28" s="3"/>
      <c r="G28" s="3"/>
      <c r="H28" s="3"/>
      <c r="I28" s="3"/>
      <c r="J28" s="3"/>
      <c r="K28" s="3"/>
      <c r="L28" s="3"/>
      <c r="M28" s="14"/>
      <c r="N28" s="14"/>
    </row>
    <row r="29" spans="1:14" ht="6" customHeight="1">
      <c r="A29" s="5"/>
      <c r="B29" s="5"/>
      <c r="C29" s="5"/>
      <c r="D29" s="5"/>
      <c r="E29" s="10"/>
      <c r="F29" s="10"/>
      <c r="G29" s="10"/>
      <c r="H29" s="10"/>
      <c r="I29" s="10"/>
      <c r="J29" s="10"/>
      <c r="K29" s="10"/>
      <c r="L29" s="5"/>
    </row>
    <row r="30" spans="1:14" s="8" customFormat="1" ht="18" customHeight="1">
      <c r="A30" s="41" t="s">
        <v>7</v>
      </c>
      <c r="B30" s="41"/>
      <c r="C30" s="41"/>
      <c r="D30" s="42"/>
      <c r="E30" s="36"/>
      <c r="F30" s="37"/>
      <c r="G30" s="36"/>
      <c r="H30" s="37"/>
      <c r="I30" s="43"/>
      <c r="J30" s="42"/>
      <c r="K30" s="43"/>
      <c r="L30" s="42"/>
      <c r="M30" s="41" t="s">
        <v>8</v>
      </c>
      <c r="N30" s="41"/>
    </row>
    <row r="31" spans="1:14" s="8" customFormat="1" ht="21" customHeight="1">
      <c r="A31" s="32"/>
      <c r="B31" s="32"/>
      <c r="C31" s="32"/>
      <c r="D31" s="44"/>
      <c r="E31" s="31" t="s">
        <v>9</v>
      </c>
      <c r="F31" s="44"/>
      <c r="G31" s="31" t="s">
        <v>1</v>
      </c>
      <c r="H31" s="44"/>
      <c r="I31" s="31" t="s">
        <v>3</v>
      </c>
      <c r="J31" s="44"/>
      <c r="K31" s="31" t="s">
        <v>4</v>
      </c>
      <c r="L31" s="44"/>
      <c r="M31" s="32"/>
      <c r="N31" s="32"/>
    </row>
    <row r="32" spans="1:14" s="8" customFormat="1" ht="21" customHeight="1">
      <c r="A32" s="32"/>
      <c r="B32" s="32"/>
      <c r="C32" s="32"/>
      <c r="D32" s="44"/>
      <c r="E32" s="31" t="s">
        <v>6</v>
      </c>
      <c r="F32" s="44"/>
      <c r="G32" s="31" t="s">
        <v>2</v>
      </c>
      <c r="H32" s="44"/>
      <c r="I32" s="34" t="s">
        <v>11</v>
      </c>
      <c r="J32" s="38"/>
      <c r="K32" s="34" t="s">
        <v>5</v>
      </c>
      <c r="L32" s="38"/>
      <c r="M32" s="32"/>
      <c r="N32" s="32"/>
    </row>
    <row r="33" spans="1:15" s="8" customFormat="1" ht="5.25" customHeight="1">
      <c r="A33" s="35"/>
      <c r="B33" s="35"/>
      <c r="C33" s="35"/>
      <c r="D33" s="33"/>
      <c r="E33" s="34"/>
      <c r="F33" s="38"/>
      <c r="G33" s="34"/>
      <c r="H33" s="38"/>
      <c r="I33" s="34"/>
      <c r="J33" s="38"/>
      <c r="K33" s="39"/>
      <c r="L33" s="40"/>
      <c r="M33" s="35"/>
      <c r="N33" s="35"/>
    </row>
    <row r="34" spans="1:15" s="9" customFormat="1" ht="22.5" customHeight="1">
      <c r="A34" s="20"/>
      <c r="B34" s="7" t="s">
        <v>30</v>
      </c>
      <c r="C34" s="18"/>
      <c r="D34" s="20"/>
      <c r="E34" s="23">
        <f>[1]อำเภอ!$BK$25</f>
        <v>1837.75</v>
      </c>
      <c r="F34" s="29"/>
      <c r="G34" s="23">
        <f>[1]อำเภอ!$BL$25</f>
        <v>1718.75</v>
      </c>
      <c r="H34" s="24"/>
      <c r="I34" s="29">
        <f>[1]อำเภอ!$BO$25</f>
        <v>3038.7500000000005</v>
      </c>
      <c r="J34" s="29"/>
      <c r="K34" s="23">
        <f>[1]อำเภอ!$BP$25</f>
        <v>1768.0000000000002</v>
      </c>
      <c r="L34" s="24"/>
      <c r="M34" s="20"/>
      <c r="N34" s="17" t="s">
        <v>61</v>
      </c>
    </row>
    <row r="35" spans="1:15" s="9" customFormat="1" ht="22.5" customHeight="1">
      <c r="A35" s="19"/>
      <c r="B35" s="7" t="s">
        <v>31</v>
      </c>
      <c r="C35" s="18"/>
      <c r="D35" s="19"/>
      <c r="E35" s="21">
        <f>[1]อำเภอ!$BK$26</f>
        <v>6769</v>
      </c>
      <c r="F35" s="22"/>
      <c r="G35" s="21">
        <f>[1]อำเภอ!$BL$26</f>
        <v>6499</v>
      </c>
      <c r="H35" s="26"/>
      <c r="I35" s="22">
        <f>[1]อำเภอ!$BO$26</f>
        <v>10781.25</v>
      </c>
      <c r="J35" s="22"/>
      <c r="K35" s="21">
        <f>[1]อำเภอ!$BP$26</f>
        <v>1658.9090629327591</v>
      </c>
      <c r="L35" s="26"/>
      <c r="M35" s="19"/>
      <c r="N35" s="17" t="s">
        <v>62</v>
      </c>
    </row>
    <row r="36" spans="1:15" s="6" customFormat="1" ht="22.5" customHeight="1">
      <c r="B36" s="7" t="s">
        <v>32</v>
      </c>
      <c r="C36" s="18"/>
      <c r="E36" s="21">
        <f>[1]อำเภอ!$BK$27</f>
        <v>5604</v>
      </c>
      <c r="F36" s="22"/>
      <c r="G36" s="21">
        <f>[1]อำเภอ!$BL$27</f>
        <v>5052</v>
      </c>
      <c r="H36" s="26"/>
      <c r="I36" s="22">
        <f>[1]อำเภอ!$BO$27</f>
        <v>5430.9</v>
      </c>
      <c r="J36" s="22"/>
      <c r="K36" s="21">
        <f>[1]อำเภอ!$BP$27</f>
        <v>1075</v>
      </c>
      <c r="L36" s="26"/>
      <c r="N36" s="17" t="s">
        <v>63</v>
      </c>
    </row>
    <row r="37" spans="1:15" s="6" customFormat="1" ht="22.5" customHeight="1">
      <c r="B37" s="7" t="s">
        <v>33</v>
      </c>
      <c r="C37" s="18"/>
      <c r="E37" s="21">
        <f>[1]อำเภอ!$BK$28</f>
        <v>429</v>
      </c>
      <c r="F37" s="22"/>
      <c r="G37" s="21">
        <f>[1]อำเภอ!$BL$28</f>
        <v>182</v>
      </c>
      <c r="H37" s="26"/>
      <c r="I37" s="22">
        <f>[1]อำเภอ!$BO$28</f>
        <v>100.4</v>
      </c>
      <c r="J37" s="22"/>
      <c r="K37" s="21">
        <f>[1]อำเภอ!$BP$28</f>
        <v>551.64835164835165</v>
      </c>
      <c r="L37" s="26"/>
      <c r="N37" s="17" t="s">
        <v>64</v>
      </c>
    </row>
    <row r="38" spans="1:15" s="6" customFormat="1" ht="22.5" customHeight="1">
      <c r="B38" s="7" t="s">
        <v>34</v>
      </c>
      <c r="C38" s="18"/>
      <c r="E38" s="21">
        <f>[1]อำเภอ!$BK$29</f>
        <v>79</v>
      </c>
      <c r="F38" s="22"/>
      <c r="G38" s="21">
        <f>[1]อำเภอ!$BL$29</f>
        <v>35</v>
      </c>
      <c r="H38" s="26"/>
      <c r="I38" s="22">
        <f>[1]อำเภอ!$BO$29</f>
        <v>53</v>
      </c>
      <c r="J38" s="22"/>
      <c r="K38" s="21">
        <f>[1]อำเภอ!$BP$29</f>
        <v>1514.2857142857142</v>
      </c>
      <c r="L38" s="26"/>
      <c r="N38" s="17" t="s">
        <v>65</v>
      </c>
    </row>
    <row r="39" spans="1:15" s="6" customFormat="1" ht="22.5" customHeight="1">
      <c r="B39" s="7" t="s">
        <v>35</v>
      </c>
      <c r="C39" s="18"/>
      <c r="E39" s="21">
        <f>[1]อำเภอ!$BK$30</f>
        <v>1245</v>
      </c>
      <c r="F39" s="22"/>
      <c r="G39" s="21">
        <f>[1]อำเภอ!$BL$30</f>
        <v>1245</v>
      </c>
      <c r="H39" s="26"/>
      <c r="I39" s="22">
        <f>[1]อำเภอ!$BO$30</f>
        <v>2973</v>
      </c>
      <c r="J39" s="22"/>
      <c r="K39" s="21">
        <f>[1]อำเภอ!$BP$30</f>
        <v>2387.9518072289156</v>
      </c>
      <c r="L39" s="26"/>
      <c r="N39" s="17" t="s">
        <v>66</v>
      </c>
    </row>
    <row r="40" spans="1:15" s="6" customFormat="1" ht="22.5" customHeight="1">
      <c r="B40" s="7" t="s">
        <v>36</v>
      </c>
      <c r="C40" s="18"/>
      <c r="E40" s="21">
        <f>[1]อำเภอ!$BK$31</f>
        <v>558.25</v>
      </c>
      <c r="F40" s="22"/>
      <c r="G40" s="21">
        <f>[1]อำเภอ!$BL$31</f>
        <v>408.25</v>
      </c>
      <c r="H40" s="26"/>
      <c r="I40" s="22">
        <f>[1]อำเภอ!$BO$31</f>
        <v>1232.98</v>
      </c>
      <c r="J40" s="22"/>
      <c r="K40" s="21">
        <f>[1]อำเภอ!$BP$31</f>
        <v>3020.1592161665649</v>
      </c>
      <c r="L40" s="26"/>
      <c r="N40" s="17" t="s">
        <v>67</v>
      </c>
    </row>
    <row r="41" spans="1:15" s="6" customFormat="1" ht="22.5" customHeight="1">
      <c r="B41" s="7" t="s">
        <v>37</v>
      </c>
      <c r="C41" s="18"/>
      <c r="E41" s="21">
        <f>[1]อำเภอ!$BK$32</f>
        <v>7542</v>
      </c>
      <c r="F41" s="22"/>
      <c r="G41" s="21">
        <f>[1]อำเภอ!$BL$32</f>
        <v>7425</v>
      </c>
      <c r="H41" s="26"/>
      <c r="I41" s="22">
        <f>[1]อำเภอ!$BO$32</f>
        <v>11039.17</v>
      </c>
      <c r="J41" s="22"/>
      <c r="K41" s="21">
        <f>[1]อำเภอ!$BP$32</f>
        <v>1486.7569023569022</v>
      </c>
      <c r="L41" s="26"/>
      <c r="N41" s="17" t="s">
        <v>68</v>
      </c>
    </row>
    <row r="42" spans="1:15" s="6" customFormat="1" ht="22.5" customHeight="1">
      <c r="B42" s="7" t="s">
        <v>38</v>
      </c>
      <c r="C42" s="18"/>
      <c r="E42" s="21">
        <f>[2]อำเภอ!$BK$8</f>
        <v>9598</v>
      </c>
      <c r="F42" s="22"/>
      <c r="G42" s="21">
        <f>[2]อำเภอ!$BL$8</f>
        <v>2907</v>
      </c>
      <c r="H42" s="26"/>
      <c r="I42" s="22">
        <v>4651</v>
      </c>
      <c r="J42" s="22"/>
      <c r="K42" s="21">
        <v>1600</v>
      </c>
      <c r="L42" s="26"/>
      <c r="N42" s="17" t="s">
        <v>69</v>
      </c>
    </row>
    <row r="43" spans="1:15" s="6" customFormat="1" ht="22.5" customHeight="1">
      <c r="B43" s="7" t="s">
        <v>39</v>
      </c>
      <c r="C43" s="18"/>
      <c r="E43" s="21">
        <f>[2]อำเภอ!$BK$9</f>
        <v>2970</v>
      </c>
      <c r="F43" s="22"/>
      <c r="G43" s="21">
        <f>[2]อำเภอ!$BL$9</f>
        <v>2281</v>
      </c>
      <c r="H43" s="26"/>
      <c r="I43" s="22">
        <f>[2]อำเภอ!$BO$9</f>
        <v>3855</v>
      </c>
      <c r="J43" s="22"/>
      <c r="K43" s="21">
        <f>[2]อำเภอ!$BP$9</f>
        <v>1690.048224462955</v>
      </c>
      <c r="L43" s="26"/>
      <c r="N43" s="17" t="s">
        <v>70</v>
      </c>
    </row>
    <row r="44" spans="1:15" s="6" customFormat="1" ht="22.5" customHeight="1">
      <c r="B44" s="7" t="s">
        <v>40</v>
      </c>
      <c r="C44" s="18"/>
      <c r="E44" s="21">
        <f>[2]อำเภอ!$BK$10</f>
        <v>17176</v>
      </c>
      <c r="F44" s="22"/>
      <c r="G44" s="21">
        <f>[2]อำเภอ!$BL$10</f>
        <v>16122.6</v>
      </c>
      <c r="H44" s="26"/>
      <c r="I44" s="22">
        <f>[2]อำเภอ!$BO$10</f>
        <v>32951.5</v>
      </c>
      <c r="J44" s="22"/>
      <c r="K44" s="21">
        <f>[2]อำเภอ!$BP$10</f>
        <v>2043.8080706585783</v>
      </c>
      <c r="L44" s="26"/>
      <c r="N44" s="17" t="s">
        <v>71</v>
      </c>
    </row>
    <row r="45" spans="1:15" s="6" customFormat="1" ht="22.5" customHeight="1">
      <c r="B45" s="7" t="s">
        <v>41</v>
      </c>
      <c r="C45" s="18"/>
      <c r="E45" s="21">
        <f>[2]อำเภอ!$BK$11</f>
        <v>33800</v>
      </c>
      <c r="F45" s="22"/>
      <c r="G45" s="21">
        <f>[2]อำเภอ!$BL$11</f>
        <v>30705</v>
      </c>
      <c r="H45" s="26"/>
      <c r="I45" s="22">
        <f>[2]อำเภอ!$BO$11</f>
        <v>76579.399999999994</v>
      </c>
      <c r="J45" s="22"/>
      <c r="K45" s="21">
        <f>[2]อำเภอ!$BP$11</f>
        <v>2494.0368018238069</v>
      </c>
      <c r="L45" s="26"/>
      <c r="N45" s="17" t="s">
        <v>72</v>
      </c>
    </row>
    <row r="46" spans="1:15" s="6" customFormat="1" ht="22.5" customHeight="1">
      <c r="B46" s="7" t="s">
        <v>42</v>
      </c>
      <c r="C46" s="18"/>
      <c r="E46" s="21">
        <f>[2]อำเภอ!$BK$12</f>
        <v>152</v>
      </c>
      <c r="F46" s="22"/>
      <c r="G46" s="21">
        <f>[2]อำเภอ!$BL$12</f>
        <v>63</v>
      </c>
      <c r="H46" s="26"/>
      <c r="I46" s="22">
        <f>[2]อำเภอ!$BO$12</f>
        <v>27.75</v>
      </c>
      <c r="J46" s="22"/>
      <c r="K46" s="21">
        <f>[2]อำเภอ!$BP$12</f>
        <v>440.47619047619048</v>
      </c>
      <c r="L46" s="26"/>
      <c r="N46" s="17" t="s">
        <v>73</v>
      </c>
    </row>
    <row r="47" spans="1:15" s="6" customFormat="1" ht="22.5" customHeight="1">
      <c r="B47" s="7" t="s">
        <v>43</v>
      </c>
      <c r="C47" s="18"/>
      <c r="E47" s="21">
        <f>[2]อำเภอ!$BK$13</f>
        <v>49264.89</v>
      </c>
      <c r="F47" s="22"/>
      <c r="G47" s="21">
        <f>[2]อำเภอ!$BL$13</f>
        <v>10850.25</v>
      </c>
      <c r="H47" s="26"/>
      <c r="I47" s="22">
        <f>[2]อำเภอ!$BO$13</f>
        <v>4204.62</v>
      </c>
      <c r="J47" s="22"/>
      <c r="K47" s="21">
        <f>[2]อำเภอ!$BP$13</f>
        <v>387.51365175917607</v>
      </c>
      <c r="L47" s="26"/>
      <c r="N47" s="17" t="s">
        <v>74</v>
      </c>
    </row>
    <row r="48" spans="1:15" ht="8.25" customHeight="1">
      <c r="A48" s="10"/>
      <c r="B48" s="10"/>
      <c r="C48" s="10"/>
      <c r="D48" s="10"/>
      <c r="E48" s="12"/>
      <c r="F48" s="10"/>
      <c r="G48" s="12"/>
      <c r="H48" s="11"/>
      <c r="I48" s="10"/>
      <c r="J48" s="10"/>
      <c r="K48" s="12"/>
      <c r="L48" s="11"/>
      <c r="M48" s="10"/>
      <c r="N48" s="10"/>
      <c r="O48" s="10"/>
    </row>
    <row r="49" spans="1:14" ht="6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s="15" customFormat="1" ht="17.25">
      <c r="A50" s="14"/>
      <c r="B50" s="14" t="s">
        <v>12</v>
      </c>
      <c r="C50" s="14"/>
      <c r="D50" s="14"/>
      <c r="G50" s="14" t="s">
        <v>44</v>
      </c>
      <c r="H50" s="14"/>
      <c r="K50" s="14"/>
      <c r="L50" s="14"/>
      <c r="M50" s="14"/>
      <c r="N50" s="14"/>
    </row>
    <row r="51" spans="1:14" ht="76.5" customHeight="1"/>
  </sheetData>
  <mergeCells count="36">
    <mergeCell ref="I31:J31"/>
    <mergeCell ref="I32:J32"/>
    <mergeCell ref="I33:J33"/>
    <mergeCell ref="K30:L30"/>
    <mergeCell ref="K31:L31"/>
    <mergeCell ref="K32:L32"/>
    <mergeCell ref="K33:L33"/>
    <mergeCell ref="E31:F31"/>
    <mergeCell ref="E32:F32"/>
    <mergeCell ref="E33:F33"/>
    <mergeCell ref="G30:H30"/>
    <mergeCell ref="G31:H31"/>
    <mergeCell ref="G32:H32"/>
    <mergeCell ref="G33:H33"/>
    <mergeCell ref="K4:L4"/>
    <mergeCell ref="K5:L5"/>
    <mergeCell ref="K6:L6"/>
    <mergeCell ref="K7:L7"/>
    <mergeCell ref="E30:F30"/>
    <mergeCell ref="I30:J30"/>
    <mergeCell ref="A4:D7"/>
    <mergeCell ref="M4:N7"/>
    <mergeCell ref="A30:D33"/>
    <mergeCell ref="M30:N33"/>
    <mergeCell ref="E4:F4"/>
    <mergeCell ref="E5:F5"/>
    <mergeCell ref="E6:F6"/>
    <mergeCell ref="E7:F7"/>
    <mergeCell ref="G4:H4"/>
    <mergeCell ref="G5:H5"/>
    <mergeCell ref="G6:H6"/>
    <mergeCell ref="G7:H7"/>
    <mergeCell ref="I4:J4"/>
    <mergeCell ref="I5:J5"/>
    <mergeCell ref="I6:J6"/>
    <mergeCell ref="I7:J7"/>
  </mergeCells>
  <phoneticPr fontId="2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T-11.7</vt:lpstr>
      <vt:lpstr>'T-11.7'!Print_Area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2017-09-15T08:03:17Z</cp:lastPrinted>
  <dcterms:created xsi:type="dcterms:W3CDTF">2004-08-20T21:28:46Z</dcterms:created>
  <dcterms:modified xsi:type="dcterms:W3CDTF">2019-11-19T03:49:18Z</dcterms:modified>
</cp:coreProperties>
</file>