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I17" i="1"/>
  <c r="H17" i="1"/>
  <c r="G17" i="1"/>
  <c r="F17" i="1"/>
  <c r="E17" i="1"/>
  <c r="I16" i="1"/>
  <c r="H16" i="1"/>
  <c r="G16" i="1"/>
  <c r="F16" i="1"/>
  <c r="E16" i="1"/>
  <c r="I15" i="1"/>
  <c r="H15" i="1"/>
  <c r="G15" i="1"/>
  <c r="F15" i="1"/>
  <c r="E15" i="1"/>
  <c r="I14" i="1"/>
  <c r="H14" i="1"/>
  <c r="G14" i="1"/>
  <c r="F14" i="1"/>
  <c r="E14" i="1"/>
  <c r="I13" i="1"/>
  <c r="H13" i="1"/>
  <c r="G13" i="1"/>
  <c r="F13" i="1"/>
  <c r="E13" i="1"/>
  <c r="I12" i="1"/>
  <c r="H12" i="1"/>
  <c r="G12" i="1"/>
  <c r="F12" i="1"/>
  <c r="E12" i="1"/>
  <c r="I11" i="1"/>
  <c r="H11" i="1"/>
  <c r="G11" i="1"/>
  <c r="F11" i="1"/>
  <c r="E11" i="1"/>
  <c r="I10" i="1"/>
  <c r="H10" i="1"/>
  <c r="G10" i="1"/>
  <c r="F10" i="1"/>
  <c r="E10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<sst xmlns="http://schemas.openxmlformats.org/spreadsheetml/2006/main" count="50" uniqueCount="47">
  <si>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</si>
  <si>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</si>
  <si>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Table </t>
  </si>
  <si>
    <t>Ratio of Student per Classroom and Student per Teacher by Level of Education and District: Academic Year 2016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</si>
  <si>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</si>
  <si>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</si>
  <si>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</si>
  <si>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</si>
  <si>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students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</si>
  <si>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</si>
  <si>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</si>
  <si>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</si>
  <si>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</si>
  <si>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</si>
  <si>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</si>
  <si>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</si>
  <si>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</si>
  <si>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</si>
  <si>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</si>
  <si>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</si>
  <si>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</si>
  <si>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</si>
  <si>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</si>
  <si>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</si>
  <si>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</si>
  <si>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</si>
  <si>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</si>
  <si>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</si>
  <si>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</si>
  <si>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</si>
  <si>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</si>
  <si>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</si>
  <si>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</si>
  <si>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</si>
  <si>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</si>
  <si>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</si>
  <si>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</si>
  <si>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ที่มา : สำนักงานเขตพื้นที่การศึกษาประถมศึกษาพะเยา  เขต 1,2</t>
  </si>
  <si>
    <t>Source : Phayao Primary Educational Service Area Office, Area 1,2</t>
  </si>
  <si>
    <t xml:space="preserve">             สำนักงานเขตพื้นที่การศึกษามัธยมศึกษาเขต 36  ( พะเยา ) </t>
  </si>
  <si>
    <t xml:space="preserve">            Phayao Secondary Educational Service Area Office, Area 36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</si>
  <si>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</si>
  <si>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</si>
  <si>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สำนักงานตำรวจแห่งชาติ</t>
  </si>
  <si>
    <t xml:space="preserve"> Royal Thai Police Headquarters</t>
  </si>
  <si>
    <t xml:space="preserve">  สำนักงานพระพุทธศาสนาแห่งชาติ</t>
  </si>
  <si>
    <t xml:space="preserve"> Office of the National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</si>
</sst>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_-* #,##0\ \ \ \ \ \ \ \ \ \ \ \ _-;\-* #,##0\ \ \ \ \ \ \ \ \ \ \ \ _-;_-* &quot;-&quot;\ \ \ \ \ \ \ \ \ \ \ \ _-;_-@_-"/>
    <numFmt numFmtId="189" formatCode="_-* #,##0\ \ \ \ \ \ \ \ \ \ \ \ \ \ \ \ \ \ \ _-;\-* #,##0\ \ \ \ \ \ \ \ \ \ \ \ \ \ \ \ \ \ \ _-;_-* &quot;-&quot;\ \ \ \ \ \ \ \ \ \ \ \ \ \ \ \ \ \ \ 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8" fontId="4" fillId="0" borderId="4" xfId="0" quotePrefix="1" applyNumberFormat="1" applyFont="1" applyBorder="1" applyAlignment="1">
      <alignment horizontal="right" vertical="center" indent="2"/>
    </xf>
    <xf numFmtId="189" fontId="4" fillId="0" borderId="4" xfId="0" quotePrefix="1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1" applyFont="1" applyBorder="1" applyAlignment="1">
      <alignment horizontal="left" indent="1"/>
    </xf>
    <xf numFmtId="0" fontId="3" fillId="0" borderId="4" xfId="0" applyFont="1" applyBorder="1"/>
    <xf numFmtId="188" fontId="3" fillId="0" borderId="4" xfId="0" quotePrefix="1" applyNumberFormat="1" applyFont="1" applyBorder="1" applyAlignment="1">
      <alignment horizontal="right" vertical="center" indent="2"/>
    </xf>
    <xf numFmtId="189" fontId="3" fillId="0" borderId="4" xfId="0" quotePrefix="1" applyNumberFormat="1" applyFont="1" applyBorder="1" applyAlignment="1">
      <alignment horizontal="right" vertical="center" indent="2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Alignment="1">
      <alignment horizontal="left" indent="3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E12">
            <v>3246</v>
          </cell>
          <cell r="J12">
            <v>640</v>
          </cell>
          <cell r="K12">
            <v>1730</v>
          </cell>
          <cell r="L12">
            <v>876</v>
          </cell>
        </row>
        <row r="13">
          <cell r="E13">
            <v>783</v>
          </cell>
          <cell r="J13">
            <v>171</v>
          </cell>
          <cell r="K13">
            <v>406</v>
          </cell>
          <cell r="L13">
            <v>214</v>
          </cell>
        </row>
        <row r="14">
          <cell r="E14">
            <v>299</v>
          </cell>
          <cell r="J14">
            <v>57</v>
          </cell>
          <cell r="K14">
            <v>162</v>
          </cell>
          <cell r="L14">
            <v>86</v>
          </cell>
        </row>
        <row r="15">
          <cell r="E15">
            <v>563</v>
          </cell>
          <cell r="J15">
            <v>117</v>
          </cell>
          <cell r="K15">
            <v>306</v>
          </cell>
          <cell r="L15">
            <v>147</v>
          </cell>
        </row>
        <row r="16">
          <cell r="E16">
            <v>144</v>
          </cell>
          <cell r="J16">
            <v>26</v>
          </cell>
          <cell r="K16">
            <v>82</v>
          </cell>
          <cell r="L16">
            <v>39</v>
          </cell>
        </row>
        <row r="17">
          <cell r="E17">
            <v>346</v>
          </cell>
          <cell r="J17">
            <v>63</v>
          </cell>
          <cell r="K17">
            <v>183</v>
          </cell>
          <cell r="L17">
            <v>107</v>
          </cell>
        </row>
        <row r="18">
          <cell r="E18">
            <v>473</v>
          </cell>
          <cell r="J18">
            <v>109</v>
          </cell>
          <cell r="K18">
            <v>271</v>
          </cell>
          <cell r="L18">
            <v>113</v>
          </cell>
        </row>
        <row r="19">
          <cell r="E19">
            <v>223</v>
          </cell>
          <cell r="J19">
            <v>43</v>
          </cell>
          <cell r="K19">
            <v>119</v>
          </cell>
          <cell r="L19">
            <v>67</v>
          </cell>
        </row>
        <row r="20">
          <cell r="E20">
            <v>193</v>
          </cell>
          <cell r="J20">
            <v>28</v>
          </cell>
          <cell r="K20">
            <v>121</v>
          </cell>
          <cell r="L20">
            <v>50</v>
          </cell>
        </row>
        <row r="21">
          <cell r="E21">
            <v>159</v>
          </cell>
          <cell r="J21">
            <v>26</v>
          </cell>
          <cell r="K21">
            <v>80</v>
          </cell>
          <cell r="L21">
            <v>53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13">
          <cell r="E13">
            <v>3972</v>
          </cell>
        </row>
        <row r="14">
          <cell r="E14">
            <v>1169</v>
          </cell>
        </row>
        <row r="15">
          <cell r="E15">
            <v>343</v>
          </cell>
        </row>
        <row r="16">
          <cell r="E16">
            <v>703</v>
          </cell>
        </row>
        <row r="17">
          <cell r="E17">
            <v>152</v>
          </cell>
        </row>
        <row r="18">
          <cell r="E18">
            <v>448</v>
          </cell>
        </row>
        <row r="19">
          <cell r="E19">
            <v>477</v>
          </cell>
        </row>
        <row r="20">
          <cell r="E20">
            <v>262</v>
          </cell>
        </row>
        <row r="21">
          <cell r="E21">
            <v>244</v>
          </cell>
        </row>
        <row r="22">
          <cell r="E22">
            <v>174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E10">
            <v>55746</v>
          </cell>
          <cell r="H10">
            <v>9196</v>
          </cell>
          <cell r="K10">
            <v>25187</v>
          </cell>
          <cell r="N10">
            <v>12398</v>
          </cell>
          <cell r="Q10">
            <v>8965</v>
          </cell>
        </row>
        <row r="11">
          <cell r="E11">
            <v>18015</v>
          </cell>
          <cell r="H11">
            <v>3490</v>
          </cell>
          <cell r="K11">
            <v>7980</v>
          </cell>
          <cell r="N11">
            <v>3607</v>
          </cell>
          <cell r="Q11">
            <v>2938</v>
          </cell>
        </row>
        <row r="12">
          <cell r="E12">
            <v>4864</v>
          </cell>
          <cell r="H12">
            <v>772</v>
          </cell>
          <cell r="K12">
            <v>2227</v>
          </cell>
          <cell r="N12">
            <v>1144</v>
          </cell>
          <cell r="Q12">
            <v>721</v>
          </cell>
        </row>
        <row r="13">
          <cell r="E13">
            <v>11287</v>
          </cell>
          <cell r="H13">
            <v>1820</v>
          </cell>
          <cell r="K13">
            <v>5348</v>
          </cell>
          <cell r="N13">
            <v>2405</v>
          </cell>
          <cell r="Q13">
            <v>1714</v>
          </cell>
        </row>
        <row r="14">
          <cell r="E14">
            <v>1907</v>
          </cell>
          <cell r="H14">
            <v>302</v>
          </cell>
          <cell r="K14">
            <v>918</v>
          </cell>
          <cell r="N14">
            <v>411</v>
          </cell>
          <cell r="Q14">
            <v>276</v>
          </cell>
        </row>
        <row r="15">
          <cell r="E15">
            <v>5341</v>
          </cell>
          <cell r="H15">
            <v>789</v>
          </cell>
          <cell r="K15">
            <v>2343</v>
          </cell>
          <cell r="N15">
            <v>1306</v>
          </cell>
          <cell r="Q15">
            <v>903</v>
          </cell>
        </row>
        <row r="16">
          <cell r="E16">
            <v>6825</v>
          </cell>
          <cell r="H16">
            <v>1155</v>
          </cell>
          <cell r="K16">
            <v>3383</v>
          </cell>
          <cell r="N16">
            <v>1429</v>
          </cell>
          <cell r="Q16">
            <v>858</v>
          </cell>
        </row>
        <row r="17">
          <cell r="E17">
            <v>2781</v>
          </cell>
          <cell r="H17">
            <v>401</v>
          </cell>
          <cell r="K17">
            <v>1098</v>
          </cell>
          <cell r="N17">
            <v>725</v>
          </cell>
          <cell r="Q17">
            <v>557</v>
          </cell>
        </row>
        <row r="18">
          <cell r="E18">
            <v>2838</v>
          </cell>
          <cell r="H18">
            <v>318</v>
          </cell>
          <cell r="K18">
            <v>1408</v>
          </cell>
          <cell r="N18">
            <v>681</v>
          </cell>
          <cell r="Q18">
            <v>431</v>
          </cell>
        </row>
        <row r="19">
          <cell r="E19">
            <v>1888</v>
          </cell>
          <cell r="H19">
            <v>149</v>
          </cell>
          <cell r="K19">
            <v>482</v>
          </cell>
          <cell r="N19">
            <v>690</v>
          </cell>
          <cell r="Q19">
            <v>567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5"/>
  <sheetViews>
    <sheetView showGridLines="0" tabSelected="1" topLeftCell="A4" workbookViewId="0">
      <selection activeCell="J23" sqref="J23"/>
    </sheetView>
  </sheetViews>
  <sheetFormatPr defaultRowHeight="21.75" x14ac:dyDescent="0.5"/>
  <cols>
    <col min="1" max="1" width="1.7109375" style="3" customWidth="1"/>
    <col min="2" max="2" width="5.28515625" style="3" customWidth="1"/>
    <col min="3" max="3" width="3.85546875" style="3" customWidth="1"/>
    <col min="4" max="4" width="8.140625" style="3" customWidth="1"/>
    <col min="5" max="8" width="14.140625" style="3" customWidth="1"/>
    <col min="9" max="9" width="21.42578125" style="3" customWidth="1"/>
    <col min="10" max="10" width="20.28515625" style="3" customWidth="1"/>
    <col min="11" max="16384" width="9.140625" style="3"/>
  </cols>
  <sheetData>
    <row r="1" spans="1:10" s="1" customFormat="1" ht="21" customHeight="1" x14ac:dyDescent="0.5">
      <c r="B1" s="1" t="s">
        <v>0</v>
      </c>
      <c r="C1" s="2">
        <v>3.8</v>
      </c>
      <c r="D1" s="1" t="s">
        <v>1</v>
      </c>
    </row>
    <row r="2" spans="1:10" s="1" customFormat="1" ht="21" customHeight="1" x14ac:dyDescent="0.5">
      <c r="B2" s="1" t="s">
        <v>2</v>
      </c>
      <c r="C2" s="2">
        <v>3.8</v>
      </c>
      <c r="D2" s="1" t="s">
        <v>3</v>
      </c>
    </row>
    <row r="3" spans="1:10" ht="3" customHeight="1" x14ac:dyDescent="0.5"/>
    <row r="4" spans="1:10" s="11" customFormat="1" ht="21.95" customHeight="1" x14ac:dyDescent="0.45">
      <c r="A4" s="4" t="s">
        <v>4</v>
      </c>
      <c r="B4" s="5"/>
      <c r="C4" s="5"/>
      <c r="D4" s="6"/>
      <c r="E4" s="7" t="s">
        <v>5</v>
      </c>
      <c r="F4" s="4"/>
      <c r="G4" s="4"/>
      <c r="H4" s="8"/>
      <c r="I4" s="9" t="s">
        <v>6</v>
      </c>
      <c r="J4" s="10" t="s">
        <v>7</v>
      </c>
    </row>
    <row r="5" spans="1:10" s="11" customFormat="1" ht="21.95" customHeight="1" x14ac:dyDescent="0.45">
      <c r="A5" s="12"/>
      <c r="B5" s="12"/>
      <c r="C5" s="12"/>
      <c r="D5" s="13"/>
      <c r="E5" s="14" t="s">
        <v>8</v>
      </c>
      <c r="F5" s="15"/>
      <c r="G5" s="15"/>
      <c r="H5" s="16"/>
      <c r="I5" s="17" t="s">
        <v>9</v>
      </c>
      <c r="J5" s="18"/>
    </row>
    <row r="6" spans="1:10" s="11" customFormat="1" ht="21.95" customHeight="1" x14ac:dyDescent="0.45">
      <c r="A6" s="12"/>
      <c r="B6" s="12"/>
      <c r="C6" s="12"/>
      <c r="D6" s="13"/>
      <c r="E6" s="19" t="s">
        <v>10</v>
      </c>
      <c r="F6" s="20" t="s">
        <v>11</v>
      </c>
      <c r="G6" s="20" t="s">
        <v>12</v>
      </c>
      <c r="H6" s="21" t="s">
        <v>13</v>
      </c>
      <c r="I6" s="19" t="s">
        <v>10</v>
      </c>
      <c r="J6" s="18"/>
    </row>
    <row r="7" spans="1:10" s="11" customFormat="1" ht="21.9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5" t="s">
        <v>16</v>
      </c>
      <c r="H7" s="25" t="s">
        <v>17</v>
      </c>
      <c r="I7" s="24" t="s">
        <v>14</v>
      </c>
      <c r="J7" s="26"/>
    </row>
    <row r="8" spans="1:10" s="34" customFormat="1" ht="3" customHeight="1" x14ac:dyDescent="0.45">
      <c r="A8" s="27"/>
      <c r="B8" s="27"/>
      <c r="C8" s="27"/>
      <c r="D8" s="28"/>
      <c r="E8" s="29"/>
      <c r="F8" s="30"/>
      <c r="G8" s="31"/>
      <c r="H8" s="32"/>
      <c r="I8" s="30"/>
      <c r="J8" s="33"/>
    </row>
    <row r="9" spans="1:10" s="40" customFormat="1" ht="22.5" customHeight="1" x14ac:dyDescent="0.5">
      <c r="A9" s="35" t="s">
        <v>18</v>
      </c>
      <c r="B9" s="35"/>
      <c r="C9" s="35"/>
      <c r="D9" s="36"/>
      <c r="E9" s="37">
        <f>'[1]T-3.7'!E10/'[1]T-3.3'!E12</f>
        <v>17.173752310536045</v>
      </c>
      <c r="F9" s="37">
        <f>'[1]T-3.7'!H10/'[1]T-3.3'!J12</f>
        <v>14.36875</v>
      </c>
      <c r="G9" s="37">
        <f>'[1]T-3.7'!K10/'[1]T-3.3'!K12</f>
        <v>14.558959537572255</v>
      </c>
      <c r="H9" s="37">
        <f>('[1]T-3.7'!N10+'[1]T-3.7'!Q10)/'[1]T-3.3'!L12</f>
        <v>24.386986301369863</v>
      </c>
      <c r="I9" s="38">
        <f>'[1]T-3.7'!E10/'[1]T-3.4'!E13</f>
        <v>14.034743202416918</v>
      </c>
      <c r="J9" s="39" t="s">
        <v>14</v>
      </c>
    </row>
    <row r="10" spans="1:10" s="11" customFormat="1" ht="22.5" customHeight="1" x14ac:dyDescent="0.45">
      <c r="A10" s="41" t="s">
        <v>19</v>
      </c>
      <c r="C10" s="34"/>
      <c r="D10" s="42"/>
      <c r="E10" s="43">
        <f>'[1]T-3.7'!E11/'[1]T-3.3'!E13</f>
        <v>23.007662835249043</v>
      </c>
      <c r="F10" s="43">
        <f>'[1]T-3.7'!H11/'[1]T-3.3'!J13</f>
        <v>20.4093567251462</v>
      </c>
      <c r="G10" s="43">
        <f>'[1]T-3.7'!K11/'[1]T-3.3'!K13</f>
        <v>19.655172413793103</v>
      </c>
      <c r="H10" s="43">
        <f>('[1]T-3.7'!N11+'[1]T-3.7'!Q11)/'[1]T-3.3'!L13</f>
        <v>30.584112149532711</v>
      </c>
      <c r="I10" s="44">
        <f>'[1]T-3.7'!E11/'[1]T-3.4'!E14</f>
        <v>15.410607356715142</v>
      </c>
      <c r="J10" s="41" t="s">
        <v>20</v>
      </c>
    </row>
    <row r="11" spans="1:10" s="11" customFormat="1" ht="22.5" customHeight="1" x14ac:dyDescent="0.45">
      <c r="A11" s="41" t="s">
        <v>21</v>
      </c>
      <c r="C11" s="34"/>
      <c r="D11" s="42"/>
      <c r="E11" s="43">
        <f>'[1]T-3.7'!E12/'[1]T-3.3'!E14</f>
        <v>16.267558528428093</v>
      </c>
      <c r="F11" s="43">
        <f>'[1]T-3.7'!H12/'[1]T-3.3'!J14</f>
        <v>13.543859649122806</v>
      </c>
      <c r="G11" s="43">
        <f>'[1]T-3.7'!K12/'[1]T-3.3'!K14</f>
        <v>13.746913580246913</v>
      </c>
      <c r="H11" s="43">
        <f>('[1]T-3.7'!N12+'[1]T-3.7'!Q12)/'[1]T-3.3'!L14</f>
        <v>21.686046511627907</v>
      </c>
      <c r="I11" s="44">
        <f>'[1]T-3.7'!E12/'[1]T-3.4'!E15</f>
        <v>14.180758017492712</v>
      </c>
      <c r="J11" s="41" t="s">
        <v>22</v>
      </c>
    </row>
    <row r="12" spans="1:10" s="11" customFormat="1" ht="22.5" customHeight="1" x14ac:dyDescent="0.45">
      <c r="A12" s="41" t="s">
        <v>23</v>
      </c>
      <c r="C12" s="34"/>
      <c r="D12" s="42"/>
      <c r="E12" s="43">
        <f>'[1]T-3.7'!E13/'[1]T-3.3'!E15</f>
        <v>20.047957371225579</v>
      </c>
      <c r="F12" s="43">
        <f>'[1]T-3.7'!H13/'[1]T-3.3'!J15</f>
        <v>15.555555555555555</v>
      </c>
      <c r="G12" s="43">
        <f>'[1]T-3.7'!K13/'[1]T-3.3'!K15</f>
        <v>17.477124183006534</v>
      </c>
      <c r="H12" s="43">
        <f>('[1]T-3.7'!N13+'[1]T-3.7'!Q13)/'[1]T-3.3'!L15</f>
        <v>28.020408163265305</v>
      </c>
      <c r="I12" s="44">
        <f>'[1]T-3.7'!E13/'[1]T-3.4'!E16</f>
        <v>16.055476529160739</v>
      </c>
      <c r="J12" s="41" t="s">
        <v>24</v>
      </c>
    </row>
    <row r="13" spans="1:10" s="11" customFormat="1" ht="22.5" customHeight="1" x14ac:dyDescent="0.45">
      <c r="A13" s="41" t="s">
        <v>25</v>
      </c>
      <c r="C13" s="34"/>
      <c r="D13" s="42"/>
      <c r="E13" s="43">
        <f>'[1]T-3.7'!E14/'[1]T-3.3'!E16</f>
        <v>13.243055555555555</v>
      </c>
      <c r="F13" s="43">
        <f>'[1]T-3.7'!H14/'[1]T-3.3'!J16</f>
        <v>11.615384615384615</v>
      </c>
      <c r="G13" s="43">
        <f>'[1]T-3.7'!K14/'[1]T-3.3'!K16</f>
        <v>11.195121951219512</v>
      </c>
      <c r="H13" s="43">
        <f>('[1]T-3.7'!N14+'[1]T-3.7'!Q14)/'[1]T-3.3'!L16</f>
        <v>17.615384615384617</v>
      </c>
      <c r="I13" s="44">
        <f>'[1]T-3.7'!E14/'[1]T-3.4'!E17</f>
        <v>12.546052631578947</v>
      </c>
      <c r="J13" s="41" t="s">
        <v>26</v>
      </c>
    </row>
    <row r="14" spans="1:10" s="11" customFormat="1" ht="22.5" customHeight="1" x14ac:dyDescent="0.45">
      <c r="A14" s="41" t="s">
        <v>27</v>
      </c>
      <c r="C14" s="34"/>
      <c r="D14" s="42"/>
      <c r="E14" s="43">
        <f>'[1]T-3.7'!E15/'[1]T-3.3'!E17</f>
        <v>15.436416184971097</v>
      </c>
      <c r="F14" s="43">
        <f>'[1]T-3.7'!H15/'[1]T-3.3'!J17</f>
        <v>12.523809523809524</v>
      </c>
      <c r="G14" s="43">
        <f>'[1]T-3.7'!K15/'[1]T-3.3'!K17</f>
        <v>12.803278688524591</v>
      </c>
      <c r="H14" s="43">
        <f>('[1]T-3.7'!N15+'[1]T-3.7'!Q15)/'[1]T-3.3'!L17</f>
        <v>20.644859813084111</v>
      </c>
      <c r="I14" s="44">
        <f>'[1]T-3.7'!E15/'[1]T-3.4'!E18</f>
        <v>11.921875</v>
      </c>
      <c r="J14" s="41" t="s">
        <v>28</v>
      </c>
    </row>
    <row r="15" spans="1:10" s="11" customFormat="1" ht="22.5" customHeight="1" x14ac:dyDescent="0.45">
      <c r="A15" s="41" t="s">
        <v>29</v>
      </c>
      <c r="C15" s="34"/>
      <c r="D15" s="42"/>
      <c r="E15" s="43">
        <f>'[1]T-3.7'!E16/'[1]T-3.3'!E18</f>
        <v>14.429175475687103</v>
      </c>
      <c r="F15" s="43">
        <f>'[1]T-3.7'!H16/'[1]T-3.3'!J18</f>
        <v>10.596330275229358</v>
      </c>
      <c r="G15" s="43">
        <f>'[1]T-3.7'!K16/'[1]T-3.3'!K18</f>
        <v>12.48339483394834</v>
      </c>
      <c r="H15" s="43">
        <f>('[1]T-3.7'!N16+'[1]T-3.7'!Q16)/'[1]T-3.3'!L18</f>
        <v>20.238938053097346</v>
      </c>
      <c r="I15" s="44">
        <f>'[1]T-3.7'!E16/'[1]T-3.4'!E19</f>
        <v>14.308176100628931</v>
      </c>
      <c r="J15" s="41" t="s">
        <v>30</v>
      </c>
    </row>
    <row r="16" spans="1:10" s="11" customFormat="1" ht="22.5" customHeight="1" x14ac:dyDescent="0.45">
      <c r="A16" s="41" t="s">
        <v>31</v>
      </c>
      <c r="C16" s="34"/>
      <c r="D16" s="42"/>
      <c r="E16" s="43">
        <f>'[1]T-3.7'!E17/'[1]T-3.3'!E19</f>
        <v>12.47085201793722</v>
      </c>
      <c r="F16" s="43">
        <f>'[1]T-3.7'!H17/'[1]T-3.3'!J19</f>
        <v>9.3255813953488378</v>
      </c>
      <c r="G16" s="43">
        <f>'[1]T-3.7'!K17/'[1]T-3.3'!K19</f>
        <v>9.2268907563025202</v>
      </c>
      <c r="H16" s="43">
        <f>('[1]T-3.7'!N17+'[1]T-3.7'!Q17)/'[1]T-3.3'!L19</f>
        <v>19.134328358208954</v>
      </c>
      <c r="I16" s="44">
        <f>'[1]T-3.7'!E17/'[1]T-3.4'!E20</f>
        <v>10.614503816793894</v>
      </c>
      <c r="J16" s="41" t="s">
        <v>32</v>
      </c>
    </row>
    <row r="17" spans="1:10" s="11" customFormat="1" ht="22.5" customHeight="1" x14ac:dyDescent="0.45">
      <c r="A17" s="41" t="s">
        <v>33</v>
      </c>
      <c r="C17" s="34"/>
      <c r="D17" s="42"/>
      <c r="E17" s="43">
        <f>'[1]T-3.7'!E18/'[1]T-3.3'!E20</f>
        <v>14.704663212435234</v>
      </c>
      <c r="F17" s="43">
        <f>'[1]T-3.7'!H18/'[1]T-3.3'!J20</f>
        <v>11.357142857142858</v>
      </c>
      <c r="G17" s="43">
        <f>'[1]T-3.7'!K18/'[1]T-3.3'!K20</f>
        <v>11.636363636363637</v>
      </c>
      <c r="H17" s="43">
        <f>('[1]T-3.7'!N18+'[1]T-3.7'!Q18)/'[1]T-3.3'!L20</f>
        <v>22.24</v>
      </c>
      <c r="I17" s="44">
        <f>'[1]T-3.7'!E18/'[1]T-3.4'!E21</f>
        <v>11.631147540983607</v>
      </c>
      <c r="J17" s="41" t="s">
        <v>34</v>
      </c>
    </row>
    <row r="18" spans="1:10" s="11" customFormat="1" ht="22.5" customHeight="1" x14ac:dyDescent="0.45">
      <c r="A18" s="41" t="s">
        <v>35</v>
      </c>
      <c r="C18" s="34"/>
      <c r="D18" s="42"/>
      <c r="E18" s="43">
        <f>'[1]T-3.7'!E19/'[1]T-3.3'!E21</f>
        <v>11.874213836477987</v>
      </c>
      <c r="F18" s="43">
        <f>'[1]T-3.7'!H19/'[1]T-3.3'!J21</f>
        <v>5.7307692307692308</v>
      </c>
      <c r="G18" s="43">
        <f>'[1]T-3.7'!K19/'[1]T-3.3'!K21</f>
        <v>6.0250000000000004</v>
      </c>
      <c r="H18" s="43">
        <f>('[1]T-3.7'!N19+'[1]T-3.7'!Q19)/'[1]T-3.3'!L21</f>
        <v>23.716981132075471</v>
      </c>
      <c r="I18" s="44">
        <f>'[1]T-3.7'!E19/'[1]T-3.4'!E22</f>
        <v>10.850574712643677</v>
      </c>
      <c r="J18" s="41" t="s">
        <v>36</v>
      </c>
    </row>
    <row r="19" spans="1:10" s="11" customFormat="1" ht="3" customHeight="1" x14ac:dyDescent="0.45">
      <c r="A19" s="45"/>
      <c r="B19" s="45"/>
      <c r="C19" s="45"/>
      <c r="D19" s="46"/>
      <c r="E19" s="46"/>
      <c r="F19" s="47"/>
      <c r="G19" s="46"/>
      <c r="H19" s="47"/>
      <c r="I19" s="46"/>
      <c r="J19" s="45"/>
    </row>
    <row r="20" spans="1:10" s="11" customFormat="1" ht="3" customHeight="1" x14ac:dyDescent="0.45">
      <c r="A20" s="34"/>
      <c r="B20" s="34"/>
      <c r="C20" s="34"/>
      <c r="D20" s="34"/>
      <c r="E20" s="34"/>
      <c r="F20" s="34"/>
      <c r="G20" s="34"/>
      <c r="H20" s="34"/>
      <c r="I20" s="34"/>
      <c r="J20" s="34"/>
    </row>
    <row r="21" spans="1:10" s="11" customFormat="1" ht="21" customHeight="1" x14ac:dyDescent="0.45">
      <c r="B21" s="11" t="s">
        <v>37</v>
      </c>
      <c r="H21" s="11" t="s">
        <v>38</v>
      </c>
    </row>
    <row r="22" spans="1:10" s="11" customFormat="1" ht="21" customHeight="1" x14ac:dyDescent="0.45">
      <c r="B22" s="11" t="s">
        <v>39</v>
      </c>
      <c r="H22" s="11" t="s">
        <v>40</v>
      </c>
    </row>
    <row r="23" spans="1:10" s="11" customFormat="1" ht="21" customHeight="1" x14ac:dyDescent="0.45">
      <c r="B23" s="11" t="s">
        <v>41</v>
      </c>
      <c r="H23" s="11" t="s">
        <v>42</v>
      </c>
    </row>
    <row r="24" spans="1:10" x14ac:dyDescent="0.5">
      <c r="B24" s="48" t="s">
        <v>43</v>
      </c>
      <c r="H24" s="48" t="s">
        <v>44</v>
      </c>
    </row>
    <row r="25" spans="1:10" x14ac:dyDescent="0.5">
      <c r="B25" s="48" t="s">
        <v>45</v>
      </c>
      <c r="H25" s="48" t="s">
        <v>46</v>
      </c>
    </row>
  </sheetData>
  <mergeCells count="5">
    <mergeCell ref="A4:D7"/>
    <mergeCell ref="E4:H4"/>
    <mergeCell ref="J4:J7"/>
    <mergeCell ref="E5:H5"/>
    <mergeCell ref="A9:D9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2019-10-04T03:09:34Z</dcterms:created>
  <dcterms:modified xsi:type="dcterms:W3CDTF">2019-10-04T03:09:50Z</dcterms:modified>
</cp:coreProperties>
</file>