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 activeTab="1"/>
  </bookViews>
  <sheets>
    <sheet name="SPB0308" sheetId="10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U12" i="10" l="1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U11" i="10"/>
  <c r="R11" i="10"/>
  <c r="O11" i="10"/>
  <c r="M10" i="10"/>
  <c r="N10" i="10"/>
  <c r="P10" i="10"/>
  <c r="Q10" i="10"/>
  <c r="S10" i="10"/>
  <c r="T10" i="10"/>
  <c r="V10" i="10"/>
  <c r="W10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I24" i="10" s="1"/>
  <c r="L25" i="10"/>
  <c r="L26" i="10"/>
  <c r="L27" i="10"/>
  <c r="L28" i="10"/>
  <c r="L29" i="10"/>
  <c r="L30" i="10"/>
  <c r="I30" i="10" s="1"/>
  <c r="L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11" i="10"/>
  <c r="I12" i="10"/>
  <c r="I29" i="10" l="1"/>
  <c r="I28" i="10"/>
  <c r="I27" i="10"/>
  <c r="I26" i="10"/>
  <c r="I25" i="10"/>
  <c r="I23" i="10"/>
  <c r="I22" i="10"/>
  <c r="I21" i="10"/>
  <c r="I20" i="10"/>
  <c r="I19" i="10"/>
  <c r="I18" i="10"/>
  <c r="I17" i="10"/>
  <c r="I16" i="10"/>
  <c r="I15" i="10"/>
  <c r="I14" i="10"/>
  <c r="I13" i="10"/>
  <c r="R10" i="10"/>
  <c r="O10" i="10"/>
  <c r="J10" i="10"/>
  <c r="L10" i="10"/>
  <c r="K10" i="10"/>
  <c r="U10" i="10"/>
  <c r="I11" i="10"/>
  <c r="I10" i="10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<sst xmlns="http://schemas.openxmlformats.org/spreadsheetml/2006/main" count="230" uniqueCount="136">
  <si>
    <t>Total</t>
  </si>
  <si>
    <t xml:space="preserve">ตาราง     </t>
  </si>
  <si>
    <t>ระดับการศึกษา Level of  education</t>
  </si>
  <si>
    <t>รวมยอด</t>
  </si>
  <si>
    <t>อำเภอ</t>
  </si>
  <si>
    <t>District</t>
  </si>
  <si>
    <t xml:space="preserve">Table </t>
  </si>
  <si>
    <t>DistrictEn</t>
  </si>
  <si>
    <t>PreElementaryTotal</t>
  </si>
  <si>
    <t>PreElementaryMale</t>
  </si>
  <si>
    <t>PreElementaryFemale</t>
  </si>
  <si>
    <t>ElementaryTotal</t>
  </si>
  <si>
    <t>ElementaryMale</t>
  </si>
  <si>
    <t>ElementaryFemale</t>
  </si>
  <si>
    <t>LowerSecondaryTotal</t>
  </si>
  <si>
    <t>LowerSecondaryMale</t>
  </si>
  <si>
    <t>LowerSecondaryFemale</t>
  </si>
  <si>
    <t>UpperSecondaryTotal</t>
  </si>
  <si>
    <t>UpperSecondaryMale</t>
  </si>
  <si>
    <t>UpperSecondaryFemale</t>
  </si>
  <si>
    <t>รวม
Total</t>
  </si>
  <si>
    <t>ชาย
Male</t>
  </si>
  <si>
    <t>หญิง
Female</t>
  </si>
  <si>
    <t>รวม  
Total</t>
  </si>
  <si>
    <t>ก่อนประถมศึกษา  
Pre-elementary</t>
  </si>
  <si>
    <t>ประถมศึกษา  
Elementary</t>
  </si>
  <si>
    <t>มัธยมศึกษา  
Secondary</t>
  </si>
  <si>
    <t xml:space="preserve">นักเรียน จำแนกตามระดับการศึกษา และเพศ เป็นรายอำเภอ ปีการศึกษา </t>
  </si>
  <si>
    <t xml:space="preserve">Student by Level of Education, Sex and District: Academic Year </t>
  </si>
  <si>
    <t>มัธยมปลาย  
Upper Secondary</t>
  </si>
  <si>
    <t>StudentTotal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</si>
  <si>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</si>
  <si>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</si>
  <si>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</si>
  <si>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</si>
  <si>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</si>
  <si>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</si>
  <si>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</si>
  <si>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</si>
  <si>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</si>
  <si>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</si>
  <si>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</si>
  <si>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</si>
  <si>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</si>
  <si>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</si>
  <si>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</si>
  <si>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</si>
  <si>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</si>
  <si>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</si>
  <si>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StudentMale</t>
  </si>
  <si>
    <t>StudentFemale</t>
  </si>
  <si>
    <t>4</t>
  </si>
  <si>
    <t>SPB0308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</si>
  <si>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</si>
  <si>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</si>
  <si>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</si>
  <si>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</si>
  <si>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</si>
  <si>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</si>
  <si>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</si>
  <si>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</si>
  <si>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t>DistrictTh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</si>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</sst>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5" xfId="2" applyNumberFormat="1" applyFont="1" applyFill="1" applyBorder="1" applyAlignment="1">
      <alignment horizontal="left" vertical="top"/>
    </xf>
    <xf numFmtId="49" fontId="4" fillId="0" borderId="0" xfId="0" applyNumberFormat="1" applyFont="1" applyBorder="1"/>
    <xf numFmtId="4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1" fontId="6" fillId="2" borderId="1" xfId="1" applyNumberFormat="1" applyFont="1" applyFill="1" applyBorder="1" applyAlignment="1">
      <alignment horizontal="center" vertical="top"/>
    </xf>
    <xf numFmtId="1" fontId="6" fillId="2" borderId="4" xfId="1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6" fillId="2" borderId="3" xfId="0" applyNumberFormat="1" applyFont="1" applyFill="1" applyBorder="1" applyAlignment="1">
      <alignment horizontal="left" vertical="top"/>
    </xf>
    <xf numFmtId="0" fontId="3" fillId="4" borderId="0" xfId="0" applyFont="1" applyFill="1"/>
    <xf numFmtId="49" fontId="3" fillId="4" borderId="0" xfId="0" applyNumberFormat="1" applyFont="1" applyFill="1"/>
    <xf numFmtId="0" fontId="3" fillId="4" borderId="0" xfId="0" quotePrefix="1" applyFont="1" applyFill="1"/>
    <xf numFmtId="0" fontId="5" fillId="5" borderId="6" xfId="0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/>
    </xf>
    <xf numFmtId="1" fontId="6" fillId="2" borderId="3" xfId="1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6" fillId="2" borderId="3" xfId="2" applyNumberFormat="1" applyFont="1" applyFill="1" applyBorder="1" applyAlignment="1">
      <alignment horizontal="left" vertical="top"/>
    </xf>
    <xf numFmtId="0" fontId="6" fillId="2" borderId="3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left" vertical="top"/>
    </xf>
    <xf numFmtId="1" fontId="6" fillId="6" borderId="1" xfId="1" applyNumberFormat="1" applyFont="1" applyFill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7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wrapText="1"/>
    </xf>
    <xf numFmtId="49" fontId="4" fillId="4" borderId="11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535" name="Table535" displayName="Table535" ref="A9:X30" tableType="xml" totalsRowShown="0" headerRowDxfId="28" dataDxfId="26" headerRowBorderDxfId="27" tableBorderDxfId="25" totalsRowBorderDxfId="24">
  <autoFilter ref="A9:X30"/>
  <tableColumns count="24">
    <tableColumn id="1" uniqueName="RegionID" name="RegionID" dataDxfId="23">
      <xmlColumnPr mapId="15" xpath="/XMLDocumentSPB0308/DataCell/CellRow/DistrictTh/@RegionID" xmlDataType="integer"/>
    </tableColumn>
    <tableColumn id="2" uniqueName="RegionName" name="RegionName" dataDxfId="22">
      <xmlColumnPr mapId="15" xpath="/XMLDocumentSPB0308/DataCell/CellRow/DistrictTh/@RegionName" xmlDataType="string"/>
    </tableColumn>
    <tableColumn id="3" uniqueName="ProvinceID" name="ProvinceID" dataDxfId="21">
      <xmlColumnPr mapId="15" xpath="/XMLDocumentSPB0308/DataCell/CellRow/DistrictTh/@ProvinceID" xmlDataType="integer"/>
    </tableColumn>
    <tableColumn id="4" uniqueName="ProvinceName" name="ProvinceName" dataDxfId="20">
      <xmlColumnPr mapId="15" xpath="/XMLDocumentSPB0308/DataCell/CellRow/DistrictTh/@ProvinceName" xmlDataType="string"/>
    </tableColumn>
    <tableColumn id="5" uniqueName="DistrictID" name="DistrictID" dataDxfId="19">
      <xmlColumnPr mapId="15" xpath="/XMLDocumentSPB0308/DataCell/CellRow/DistrictTh/@DistrictID" xmlDataType="integer"/>
    </tableColumn>
    <tableColumn id="6" uniqueName="DistrictName" name="DistrictName" dataDxfId="18">
      <xmlColumnPr mapId="15" xpath="/XMLDocumentSPB0308/DataCell/CellRow/DistrictTh/@DistrictName" xmlDataType="string"/>
    </tableColumn>
    <tableColumn id="7" uniqueName="ID" name="DistrictIden" dataDxfId="17">
      <xmlColumnPr mapId="15" xpath="/XMLDocumentSPB0308/DataCell/CellRow/DistrictTh/@ID" xmlDataType="integer"/>
    </tableColumn>
    <tableColumn id="8" uniqueName="value" name="DistrictTh" dataDxfId="16">
      <xmlColumnPr mapId="15" xpath="/XMLDocumentSPB0308/DataCell/CellRow/DistrictTh/@value" xmlDataType="string"/>
    </tableColumn>
    <tableColumn id="9" uniqueName="StudentTotal" name="StudentTotal" dataDxfId="15">
      <calculatedColumnFormula>SUM(L10+O10+R10+U10)</calculatedColumnFormula>
      <xmlColumnPr mapId="15" xpath="/XMLDocumentSPB0308/DataCell/CellRow/StudentTotal" xmlDataType="integer"/>
    </tableColumn>
    <tableColumn id="10" uniqueName="StudentMale" name="StudentMale" dataDxfId="14">
      <calculatedColumnFormula>SUM(J11:J30)</calculatedColumnFormula>
      <xmlColumnPr mapId="15" xpath="/XMLDocumentSPB0308/DataCell/CellRow/StudentMale" xmlDataType="integer"/>
    </tableColumn>
    <tableColumn id="11" uniqueName="StudentFemale" name="StudentFemale" dataDxfId="13">
      <xmlColumnPr mapId="15" xpath="/XMLDocumentSPB0308/DataCell/CellRow/StudentFemale" xmlDataType="integer"/>
    </tableColumn>
    <tableColumn id="12" uniqueName="PreElementaryTotal" name="PreElementaryTotal" dataDxfId="12">
      <xmlColumnPr mapId="15" xpath="/XMLDocumentSPB0308/DataCell/CellRow/PreElementaryTotal" xmlDataType="integer"/>
    </tableColumn>
    <tableColumn id="13" uniqueName="PreElementaryMale" name="PreElementaryMale" dataDxfId="11">
      <xmlColumnPr mapId="15" xpath="/XMLDocumentSPB0308/DataCell/CellRow/PreElementaryMale" xmlDataType="integer"/>
    </tableColumn>
    <tableColumn id="14" uniqueName="PreElementaryFemale" name="PreElementaryFemale" dataDxfId="10">
      <xmlColumnPr mapId="15" xpath="/XMLDocumentSPB0308/DataCell/CellRow/PreElementaryFemale" xmlDataType="integer"/>
    </tableColumn>
    <tableColumn id="15" uniqueName="ElementaryTotal" name="ElementaryTotal" dataDxfId="9">
      <xmlColumnPr mapId="15" xpath="/XMLDocumentSPB0308/DataCell/CellRow/ElementaryTotal" xmlDataType="integer"/>
    </tableColumn>
    <tableColumn id="16" uniqueName="ElementaryMale" name="ElementaryMale" dataDxfId="8">
      <xmlColumnPr mapId="15" xpath="/XMLDocumentSPB0308/DataCell/CellRow/ElementaryMale" xmlDataType="integer"/>
    </tableColumn>
    <tableColumn id="17" uniqueName="ElementarylFemale" name="ElementaryFemale" dataDxfId="7">
      <xmlColumnPr mapId="15" xpath="/XMLDocumentSPB0308/DataCell/CellRow/ElementarylFemale" xmlDataType="integer"/>
    </tableColumn>
    <tableColumn id="18" uniqueName="LowerSecondaryTotal" name="LowerSecondaryTotal" dataDxfId="6">
      <xmlColumnPr mapId="15" xpath="/XMLDocumentSPB0308/DataCell/CellRow/LowerSecondaryTotal" xmlDataType="integer"/>
    </tableColumn>
    <tableColumn id="19" uniqueName="LowerSecondaryMale" name="LowerSecondaryMale" dataDxfId="5">
      <xmlColumnPr mapId="15" xpath="/XMLDocumentSPB0308/DataCell/CellRow/LowerSecondaryMale" xmlDataType="integer"/>
    </tableColumn>
    <tableColumn id="20" uniqueName="LowerSecondaryFemale" name="LowerSecondaryFemale" dataDxfId="4">
      <xmlColumnPr mapId="15" xpath="/XMLDocumentSPB0308/DataCell/CellRow/LowerSecondaryFemale" xmlDataType="integer"/>
    </tableColumn>
    <tableColumn id="21" uniqueName="UpperSecondaryTotal" name="UpperSecondaryTotal" dataDxfId="3">
      <xmlColumnPr mapId="15" xpath="/XMLDocumentSPB0308/DataCell/CellRow/UpperSecondaryTotal" xmlDataType="integer"/>
    </tableColumn>
    <tableColumn id="22" uniqueName="UpperSecondaryMale" name="UpperSecondaryMale" dataDxfId="2">
      <xmlColumnPr mapId="15" xpath="/XMLDocumentSPB0308/DataCell/CellRow/UpperSecondaryMale" xmlDataType="integer"/>
    </tableColumn>
    <tableColumn id="23" uniqueName="UpperSecondaryFemale" name="UpperSecondaryFemale" dataDxfId="1">
      <xmlColumnPr mapId="15" xpath="/XMLDocumentSPB0308/DataCell/CellRow/UpperSecondaryFemale" xmlDataType="integer"/>
    </tableColumn>
    <tableColumn id="24" uniqueName="value" name="DistrictEn" dataDxfId="0">
      <xmlColumnPr mapId="15" xpath="/XMLDocumentSPB0308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555" r="A1" connectionId="0">
    <xmlCellPr id="1" uniqueName="Province">
      <xmlPr mapId="15" xpath="/XMLDocumentSPB0308/Province" xmlDataType="integer"/>
    </xmlCellPr>
  </singleXmlCell>
  <singleXmlCell id="556" r="A2" connectionId="0">
    <xmlCellPr id="1" uniqueName="StatBranch">
      <xmlPr mapId="15" xpath="/XMLDocumentSPB0308/StatBranch" xmlDataType="integer"/>
    </xmlCellPr>
  </singleXmlCell>
  <singleXmlCell id="557" r="A3" connectionId="0">
    <xmlCellPr id="1" uniqueName="SheetExcel">
      <xmlPr mapId="15" xpath="/XMLDocumentSPB0308/SheetExcel" xmlDataType="string"/>
    </xmlCellPr>
  </singleXmlCell>
  <singleXmlCell id="558" r="B1" connectionId="0">
    <xmlCellPr id="1" uniqueName="LabelName">
      <xmlPr mapId="15" xpath="/XMLDocumentSPB0308/TitleHeading/TitleTh/LabelName" xmlDataType="string"/>
    </xmlCellPr>
  </singleXmlCell>
  <singleXmlCell id="559" r="C1" connectionId="0">
    <xmlCellPr id="1" uniqueName="TableNo">
      <xmlPr mapId="15" xpath="/XMLDocumentSPB0308/TitleHeading/TitleTh/TableNo" xmlDataType="double"/>
    </xmlCellPr>
  </singleXmlCell>
  <singleXmlCell id="560" r="D1" connectionId="0">
    <xmlCellPr id="1" uniqueName="TableName">
      <xmlPr mapId="15" xpath="/XMLDocumentSPB0308/TitleHeading/TitleTh/TableName" xmlDataType="string"/>
    </xmlCellPr>
  </singleXmlCell>
  <singleXmlCell id="561" r="I1" connectionId="0">
    <xmlCellPr id="1" uniqueName="TitleYearStart">
      <xmlPr mapId="15" xpath="/XMLDocumentSPB0308/TitleHeading/TitleTh/TitleYearStart" xmlDataType="integer"/>
    </xmlCellPr>
  </singleXmlCell>
  <singleXmlCell id="562" r="B2" connectionId="0">
    <xmlCellPr id="1" uniqueName="LabelName">
      <xmlPr mapId="15" xpath="/XMLDocumentSPB0308/TitleHeading/TitleEn/LabelName" xmlDataType="string"/>
    </xmlCellPr>
  </singleXmlCell>
  <singleXmlCell id="563" r="C2" connectionId="0">
    <xmlCellPr id="1" uniqueName="TableNo">
      <xmlPr mapId="15" xpath="/XMLDocumentSPB0308/TitleHeading/TitleEn/TableNo" xmlDataType="double"/>
    </xmlCellPr>
  </singleXmlCell>
  <singleXmlCell id="564" r="D2" connectionId="0">
    <xmlCellPr id="1" uniqueName="TableName">
      <xmlPr mapId="15" xpath="/XMLDocumentSPB0308/TitleHeading/TitleEn/TableName" xmlDataType="string"/>
    </xmlCellPr>
  </singleXmlCell>
  <singleXmlCell id="565" r="I2" connectionId="0">
    <xmlCellPr id="1" uniqueName="TitleYearStart">
      <xmlPr mapId="15" xpath="/XMLDocumentSPB0308/TitleHeading/TitleEn/TitleYearStart" xmlDataType="integer"/>
    </xmlCellPr>
  </singleXmlCell>
  <singleXmlCell id="566" r="H4" connectionId="0">
    <xmlCellPr id="1" uniqueName="DistrictTh">
      <xmlPr mapId="15" xpath="/XMLDocumentSPB0308/ColumnAll/CornerTh/DistrictTh" xmlDataType="string"/>
    </xmlCellPr>
  </singleXmlCell>
  <singleXmlCell id="567" r="I4" connectionId="0">
    <xmlCellPr id="1" uniqueName="TotalLabel">
      <xmlPr mapId="15" xpath="/XMLDocumentSPB0308/ColumnAll/ColumnHeading/TotalGroup/TotalLabel" xmlDataType="string"/>
    </xmlCellPr>
  </singleXmlCell>
  <singleXmlCell id="568" r="I7" connectionId="0">
    <xmlCellPr id="1" uniqueName="StudentTotal">
      <xmlPr mapId="15" xpath="/XMLDocumentSPB0308/ColumnAll/ColumnHeading/TotalGroup/Total/StudentTotal" xmlDataType="string"/>
    </xmlCellPr>
  </singleXmlCell>
  <singleXmlCell id="569" r="J7" connectionId="0">
    <xmlCellPr id="1" uniqueName="StudentMale">
      <xmlPr mapId="15" xpath="/XMLDocumentSPB0308/ColumnAll/ColumnHeading/TotalGroup/Total/StudentMale" xmlDataType="string"/>
    </xmlCellPr>
  </singleXmlCell>
  <singleXmlCell id="570" r="K7" connectionId="0">
    <xmlCellPr id="1" uniqueName="StudentFemale">
      <xmlPr mapId="15" xpath="/XMLDocumentSPB0308/ColumnAll/ColumnHeading/TotalGroup/Total/StudentFemale" xmlDataType="string"/>
    </xmlCellPr>
  </singleXmlCell>
  <singleXmlCell id="571" r="L4" connectionId="0">
    <xmlCellPr id="1" uniqueName="LevelOfEducationLabel">
      <xmlPr mapId="15" xpath="/XMLDocumentSPB0308/ColumnAll/ColumnHeading/LevelOfEducationGroup/LevelOfEducationLabel" xmlDataType="string"/>
    </xmlCellPr>
  </singleXmlCell>
  <singleXmlCell id="572" r="L5" connectionId="0">
    <xmlCellPr id="1" uniqueName="PreElementaryLabel">
      <xmlPr mapId="15" xpath="/XMLDocumentSPB0308/ColumnAll/ColumnHeading/LevelOfEducationGroup/PreElementaryGroup/PreElementaryLabel" xmlDataType="string"/>
    </xmlCellPr>
  </singleXmlCell>
  <singleXmlCell id="573" r="L7" connectionId="0">
    <xmlCellPr id="1" uniqueName="PreElementaryTotal">
      <xmlPr mapId="15" xpath="/XMLDocumentSPB0308/ColumnAll/ColumnHeading/LevelOfEducationGroup/PreElementaryGroup/PreElementary/PreElementaryTotal" xmlDataType="string"/>
    </xmlCellPr>
  </singleXmlCell>
  <singleXmlCell id="574" r="M7" connectionId="0">
    <xmlCellPr id="1" uniqueName="PreElementaryMale">
      <xmlPr mapId="15" xpath="/XMLDocumentSPB0308/ColumnAll/ColumnHeading/LevelOfEducationGroup/PreElementaryGroup/PreElementary/PreElementaryMale" xmlDataType="string"/>
    </xmlCellPr>
  </singleXmlCell>
  <singleXmlCell id="575" r="N7" connectionId="0">
    <xmlCellPr id="1" uniqueName="PreElementaryFeMale">
      <xmlPr mapId="15" xpath="/XMLDocumentSPB0308/ColumnAll/ColumnHeading/LevelOfEducationGroup/PreElementaryGroup/PreElementary/PreElementaryFeMale" xmlDataType="string"/>
    </xmlCellPr>
  </singleXmlCell>
  <singleXmlCell id="576" r="O5" connectionId="0">
    <xmlCellPr id="1" uniqueName="ElementaryLabel">
      <xmlPr mapId="15" xpath="/XMLDocumentSPB0308/ColumnAll/ColumnHeading/LevelOfEducationGroup/ElementaryGroup/ElementaryLabel" xmlDataType="string"/>
    </xmlCellPr>
  </singleXmlCell>
  <singleXmlCell id="577" r="O7" connectionId="0">
    <xmlCellPr id="1" uniqueName="ElementaryTotal">
      <xmlPr mapId="15" xpath="/XMLDocumentSPB0308/ColumnAll/ColumnHeading/LevelOfEducationGroup/ElementaryGroup/Elementary/ElementaryTotal" xmlDataType="string"/>
    </xmlCellPr>
  </singleXmlCell>
  <singleXmlCell id="578" r="P7" connectionId="0">
    <xmlCellPr id="1" uniqueName="ElementaryMale">
      <xmlPr mapId="15" xpath="/XMLDocumentSPB0308/ColumnAll/ColumnHeading/LevelOfEducationGroup/ElementaryGroup/Elementary/ElementaryMale" xmlDataType="string"/>
    </xmlCellPr>
  </singleXmlCell>
  <singleXmlCell id="579" r="Q7" connectionId="0">
    <xmlCellPr id="1" uniqueName="ElementaryFeMale">
      <xmlPr mapId="15" xpath="/XMLDocumentSPB0308/ColumnAll/ColumnHeading/LevelOfEducationGroup/ElementaryGroup/Elementary/ElementaryFeMale" xmlDataType="string"/>
    </xmlCellPr>
  </singleXmlCell>
  <singleXmlCell id="580" r="R5" connectionId="0">
    <xmlCellPr id="1" uniqueName="LowerSecondaryLabel">
      <xmlPr mapId="15" xpath="/XMLDocumentSPB0308/ColumnAll/ColumnHeading/LevelOfEducationGroup/LowerSecondaryGroup/LowerSecondaryLabel" xmlDataType="string"/>
    </xmlCellPr>
  </singleXmlCell>
  <singleXmlCell id="581" r="R7" connectionId="0">
    <xmlCellPr id="1" uniqueName="LowerSecondaryTotal">
      <xmlPr mapId="15" xpath="/XMLDocumentSPB0308/ColumnAll/ColumnHeading/LevelOfEducationGroup/LowerSecondaryGroup/LowerSecondary/LowerSecondaryTotal" xmlDataType="string"/>
    </xmlCellPr>
  </singleXmlCell>
  <singleXmlCell id="582" r="S7" connectionId="0">
    <xmlCellPr id="1" uniqueName="LowerSecondaryMale">
      <xmlPr mapId="15" xpath="/XMLDocumentSPB0308/ColumnAll/ColumnHeading/LevelOfEducationGroup/LowerSecondaryGroup/LowerSecondary/LowerSecondaryMale" xmlDataType="string"/>
    </xmlCellPr>
  </singleXmlCell>
  <singleXmlCell id="583" r="T7" connectionId="0">
    <xmlCellPr id="1" uniqueName="LowerSecondaryFemale">
      <xmlPr mapId="15" xpath="/XMLDocumentSPB0308/ColumnAll/ColumnHeading/LevelOfEducationGroup/LowerSecondaryGroup/LowerSecondary/LowerSecondaryFemale" xmlDataType="string"/>
    </xmlCellPr>
  </singleXmlCell>
  <singleXmlCell id="584" r="U5" connectionId="0">
    <xmlCellPr id="1" uniqueName="UpperSecondaryLabel">
      <xmlPr mapId="15" xpath="/XMLDocumentSPB0308/ColumnAll/ColumnHeading/LevelOfEducationGroup/UpperSecondaryGroup/UpperSecondaryLabel" xmlDataType="string"/>
    </xmlCellPr>
  </singleXmlCell>
  <singleXmlCell id="585" r="U7" connectionId="0">
    <xmlCellPr id="1" uniqueName="UpperSecondaryTotal">
      <xmlPr mapId="15" xpath="/XMLDocumentSPB0308/ColumnAll/ColumnHeading/LevelOfEducationGroup/UpperSecondaryGroup/UpperSecondary/UpperSecondaryTotal" xmlDataType="string"/>
    </xmlCellPr>
  </singleXmlCell>
  <singleXmlCell id="586" r="V7" connectionId="0">
    <xmlCellPr id="1" uniqueName="UpperSecondaryMale">
      <xmlPr mapId="15" xpath="/XMLDocumentSPB0308/ColumnAll/ColumnHeading/LevelOfEducationGroup/UpperSecondaryGroup/UpperSecondary/UpperSecondaryMale" xmlDataType="string"/>
    </xmlCellPr>
  </singleXmlCell>
  <singleXmlCell id="587" r="W7" connectionId="0">
    <xmlCellPr id="1" uniqueName="UpperSecondaryFemale">
      <xmlPr mapId="15" xpath="/XMLDocumentSPB0308/ColumnAll/ColumnHeading/LevelOfEducationGroup/UpperSecondaryGroup/UpperSecondary/UpperSecondaryFemale" xmlDataType="string"/>
    </xmlCellPr>
  </singleXmlCell>
  <singleXmlCell id="588" r="X4" connectionId="0">
    <xmlCellPr id="1" uniqueName="DistrictEn">
      <xmlPr mapId="15" xpath="/XMLDocumentSPB0308/ColumnAll/CornerEn/DistrictEn" xmlDataType="string"/>
    </xmlCellPr>
  </singleXmlCell>
  <singleXmlCell id="147" r="X32" connectionId="0">
    <xmlCellPr id="1" uniqueName="PagesNo">
      <xmlPr mapId="15" xpath="/XMLDocumentSPB0308/Pages/PagesNo" xmlDataType="integer"/>
    </xmlCellPr>
  </singleXmlCell>
  <singleXmlCell id="148" r="X33" connectionId="0">
    <xmlCellPr id="1" uniqueName="PagesAll">
      <xmlPr mapId="15" xpath="/XMLDocumentSPB0308/Pages/PagesAll" xmlDataType="integer"/>
    </xmlCellPr>
  </singleXmlCell>
  <singleXmlCell id="149" r="X34" connectionId="0">
    <xmlCellPr id="1" uniqueName="LinesNo">
      <xmlPr mapId="15" xpath="/XMLDocumentSPB0308/Pages/LinesNo" xmlDataType="integer"/>
    </xmlCellPr>
  </singleXmlCell>
  <singleXmlCell id="176" r="B32" connectionId="0">
    <xmlCellPr id="1" uniqueName="SourcesTh">
      <xmlPr mapId="15" xpath="/XMLDocumentSPB0308/FooterAll/Sources/SourcesLabelTh/SourcesTh" xmlDataType="string"/>
    </xmlCellPr>
  </singleXmlCell>
  <singleXmlCell id="177" r="B33" connectionId="0">
    <xmlCellPr id="1" uniqueName="SourcesTh2">
      <xmlPr mapId="15" xpath="/XMLDocumentSPB0308/FooterAll/Sources/SourcesLabelTh/SourcesTh2" xmlDataType="string"/>
    </xmlCellPr>
  </singleXmlCell>
  <singleXmlCell id="178" r="B34" connectionId="0">
    <xmlCellPr id="1" uniqueName="SourcesTh3">
      <xmlPr mapId="15" xpath="/XMLDocumentSPB0308/FooterAll/Sources/SourcesLabelTh/SourcesTh3" xmlDataType="string"/>
    </xmlCellPr>
  </singleXmlCell>
  <singleXmlCell id="180" r="I32" connectionId="0">
    <xmlCellPr id="1" uniqueName="SourcesEn">
      <xmlPr mapId="15" xpath="/XMLDocumentSPB0308/FooterAll/Sources/SourcesLabelEn/SourcesEn" xmlDataType="string"/>
    </xmlCellPr>
  </singleXmlCell>
  <singleXmlCell id="181" r="I33" connectionId="0">
    <xmlCellPr id="1" uniqueName="SourcesEn2">
      <xmlPr mapId="15" xpath="/XMLDocumentSPB0308/FooterAll/Sources/SourcesLabelEn/SourcesEn2" xmlDataType="string"/>
    </xmlCellPr>
  </singleXmlCell>
  <singleXmlCell id="182" r="I34" connectionId="0">
    <xmlCellPr id="1" uniqueName="SourcesEn3">
      <xmlPr mapId="15" xpath="/XMLDocumentSPB0308/FooterAll/Sources/SourcesLabelEn/SourcesEn3" xmlDataType="string"/>
    </xmlCellPr>
  </singleXmlCell>
  <singleXmlCell id="183" r="B31" connectionId="0">
    <xmlCellPr id="1" uniqueName="CommentsTh">
      <xmlPr mapId="15" xpath="/XMLDocumentSPB0308/FooterAll/Comments/CommentsLabelTh/CommentsTh" xmlDataType="string"/>
    </xmlCellPr>
  </singleXmlCell>
  <singleXmlCell id="184" r="I31" connectionId="0">
    <xmlCellPr id="1" uniqueName="CommentsEn">
      <xmlPr mapId="15" xpath="/XMLDocumentSPB0308/FooterAll/Comments/CommentsLabelEn/Comment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4"/>
  <sheetViews>
    <sheetView showGridLines="0" topLeftCell="E8" zoomScale="85" zoomScaleNormal="85" workbookViewId="0">
      <selection activeCell="X10" sqref="X10:X30"/>
    </sheetView>
  </sheetViews>
  <sheetFormatPr defaultColWidth="9.140625" defaultRowHeight="18.75" x14ac:dyDescent="0.3"/>
  <cols>
    <col min="1" max="1" width="13" style="2" bestFit="1" customWidth="1"/>
    <col min="2" max="2" width="18.5703125" style="2" customWidth="1"/>
    <col min="3" max="3" width="7.5703125" style="2" customWidth="1"/>
    <col min="4" max="4" width="13.140625" style="2" customWidth="1"/>
    <col min="5" max="5" width="13.42578125" style="2" bestFit="1" customWidth="1"/>
    <col min="6" max="6" width="20.85546875" style="2" customWidth="1"/>
    <col min="7" max="7" width="15.42578125" style="2" bestFit="1" customWidth="1"/>
    <col min="8" max="8" width="18.85546875" style="2" customWidth="1"/>
    <col min="9" max="9" width="10.85546875" style="2" customWidth="1"/>
    <col min="10" max="10" width="11.42578125" style="2" customWidth="1"/>
    <col min="11" max="11" width="10.42578125" style="2" customWidth="1"/>
    <col min="12" max="12" width="8.5703125" style="2" customWidth="1"/>
    <col min="13" max="14" width="7.5703125" style="2" customWidth="1"/>
    <col min="15" max="15" width="7.7109375" style="2" customWidth="1"/>
    <col min="16" max="16" width="7.42578125" style="2" customWidth="1"/>
    <col min="17" max="17" width="11.28515625" style="2" customWidth="1"/>
    <col min="18" max="18" width="8" style="2" customWidth="1"/>
    <col min="19" max="20" width="7.7109375" style="2" customWidth="1"/>
    <col min="21" max="21" width="7.5703125" style="2" customWidth="1"/>
    <col min="22" max="22" width="6.5703125" style="2" customWidth="1"/>
    <col min="23" max="23" width="8" style="2" customWidth="1"/>
    <col min="24" max="24" width="23.7109375" style="2" customWidth="1"/>
    <col min="25" max="16384" width="9.140625" style="2"/>
  </cols>
  <sheetData>
    <row r="1" spans="1:24" s="1" customFormat="1" x14ac:dyDescent="0.3">
      <c r="A1" s="1" t="s">
        <v>135</v>
      </c>
      <c r="B1" s="26" t="s">
        <v>1</v>
      </c>
      <c r="C1" s="32">
        <v>3.8</v>
      </c>
      <c r="D1" s="26" t="s">
        <v>27</v>
      </c>
      <c r="E1" s="25"/>
      <c r="F1" s="25"/>
      <c r="I1" s="1">
        <v>2560</v>
      </c>
    </row>
    <row r="2" spans="1:24" s="1" customFormat="1" x14ac:dyDescent="0.3">
      <c r="A2" s="27" t="s">
        <v>42</v>
      </c>
      <c r="B2" s="26" t="s">
        <v>6</v>
      </c>
      <c r="C2" s="32">
        <v>3.8</v>
      </c>
      <c r="D2" s="26" t="s">
        <v>28</v>
      </c>
      <c r="E2" s="25"/>
      <c r="F2" s="25"/>
      <c r="I2" s="1">
        <v>2017</v>
      </c>
    </row>
    <row r="3" spans="1:24" s="1" customFormat="1" x14ac:dyDescent="0.3">
      <c r="A3" s="26" t="s">
        <v>52</v>
      </c>
      <c r="C3" s="5"/>
    </row>
    <row r="4" spans="1:24" ht="21" customHeight="1" x14ac:dyDescent="0.3">
      <c r="H4" s="42" t="s">
        <v>4</v>
      </c>
      <c r="I4" s="53" t="s">
        <v>23</v>
      </c>
      <c r="J4" s="54"/>
      <c r="K4" s="50"/>
      <c r="L4" s="45" t="s">
        <v>2</v>
      </c>
      <c r="M4" s="46"/>
      <c r="N4" s="46"/>
      <c r="O4" s="46"/>
      <c r="P4" s="46"/>
      <c r="Q4" s="46"/>
      <c r="R4" s="46"/>
      <c r="S4" s="46"/>
      <c r="T4" s="46"/>
      <c r="U4" s="46"/>
      <c r="V4" s="46"/>
      <c r="W4" s="47"/>
      <c r="X4" s="65" t="s">
        <v>5</v>
      </c>
    </row>
    <row r="5" spans="1:24" ht="25.5" customHeight="1" x14ac:dyDescent="0.3">
      <c r="F5" s="6"/>
      <c r="G5" s="6"/>
      <c r="H5" s="43"/>
      <c r="I5" s="55"/>
      <c r="J5" s="56"/>
      <c r="K5" s="51"/>
      <c r="L5" s="59" t="s">
        <v>24</v>
      </c>
      <c r="M5" s="60"/>
      <c r="N5" s="61"/>
      <c r="O5" s="59" t="s">
        <v>25</v>
      </c>
      <c r="P5" s="60"/>
      <c r="Q5" s="61"/>
      <c r="R5" s="59" t="s">
        <v>26</v>
      </c>
      <c r="S5" s="60"/>
      <c r="T5" s="61"/>
      <c r="U5" s="59" t="s">
        <v>29</v>
      </c>
      <c r="V5" s="60"/>
      <c r="W5" s="61"/>
      <c r="X5" s="55"/>
    </row>
    <row r="6" spans="1:24" ht="18" customHeight="1" x14ac:dyDescent="0.3">
      <c r="F6" s="6"/>
      <c r="G6" s="6"/>
      <c r="H6" s="43"/>
      <c r="I6" s="57"/>
      <c r="J6" s="58"/>
      <c r="K6" s="52"/>
      <c r="L6" s="62"/>
      <c r="M6" s="63"/>
      <c r="N6" s="64"/>
      <c r="O6" s="62"/>
      <c r="P6" s="63"/>
      <c r="Q6" s="64"/>
      <c r="R6" s="62"/>
      <c r="S6" s="63"/>
      <c r="T6" s="64"/>
      <c r="U6" s="62"/>
      <c r="V6" s="63"/>
      <c r="W6" s="64"/>
      <c r="X6" s="55"/>
    </row>
    <row r="7" spans="1:24" ht="21.75" customHeight="1" x14ac:dyDescent="0.3">
      <c r="F7" s="6"/>
      <c r="G7" s="6"/>
      <c r="H7" s="43"/>
      <c r="I7" s="48" t="s">
        <v>20</v>
      </c>
      <c r="J7" s="48" t="s">
        <v>21</v>
      </c>
      <c r="K7" s="48" t="s">
        <v>22</v>
      </c>
      <c r="L7" s="48" t="s">
        <v>20</v>
      </c>
      <c r="M7" s="48" t="s">
        <v>21</v>
      </c>
      <c r="N7" s="48" t="s">
        <v>22</v>
      </c>
      <c r="O7" s="48" t="s">
        <v>20</v>
      </c>
      <c r="P7" s="48" t="s">
        <v>21</v>
      </c>
      <c r="Q7" s="48" t="s">
        <v>22</v>
      </c>
      <c r="R7" s="48" t="s">
        <v>20</v>
      </c>
      <c r="S7" s="48" t="s">
        <v>21</v>
      </c>
      <c r="T7" s="48" t="s">
        <v>22</v>
      </c>
      <c r="U7" s="48" t="s">
        <v>20</v>
      </c>
      <c r="V7" s="48" t="s">
        <v>21</v>
      </c>
      <c r="W7" s="48" t="s">
        <v>22</v>
      </c>
      <c r="X7" s="55"/>
    </row>
    <row r="8" spans="1:24" ht="19.5" customHeight="1" x14ac:dyDescent="0.3">
      <c r="F8" s="6"/>
      <c r="G8" s="6"/>
      <c r="H8" s="44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7"/>
    </row>
    <row r="9" spans="1:24" s="3" customFormat="1" x14ac:dyDescent="0.3">
      <c r="A9" s="28" t="s">
        <v>53</v>
      </c>
      <c r="B9" s="29" t="s">
        <v>54</v>
      </c>
      <c r="C9" s="30" t="s">
        <v>55</v>
      </c>
      <c r="D9" s="29" t="s">
        <v>56</v>
      </c>
      <c r="E9" s="30" t="s">
        <v>57</v>
      </c>
      <c r="F9" s="29" t="s">
        <v>58</v>
      </c>
      <c r="G9" s="30" t="s">
        <v>59</v>
      </c>
      <c r="H9" s="29" t="s">
        <v>61</v>
      </c>
      <c r="I9" s="30" t="s">
        <v>30</v>
      </c>
      <c r="J9" s="30" t="s">
        <v>49</v>
      </c>
      <c r="K9" s="30" t="s">
        <v>50</v>
      </c>
      <c r="L9" s="28" t="s">
        <v>8</v>
      </c>
      <c r="M9" s="28" t="s">
        <v>9</v>
      </c>
      <c r="N9" s="28" t="s">
        <v>10</v>
      </c>
      <c r="O9" s="28" t="s">
        <v>11</v>
      </c>
      <c r="P9" s="28" t="s">
        <v>12</v>
      </c>
      <c r="Q9" s="28" t="s">
        <v>13</v>
      </c>
      <c r="R9" s="28" t="s">
        <v>14</v>
      </c>
      <c r="S9" s="28" t="s">
        <v>15</v>
      </c>
      <c r="T9" s="28" t="s">
        <v>16</v>
      </c>
      <c r="U9" s="28" t="s">
        <v>17</v>
      </c>
      <c r="V9" s="28" t="s">
        <v>18</v>
      </c>
      <c r="W9" s="28" t="s">
        <v>19</v>
      </c>
      <c r="X9" s="31" t="s">
        <v>7</v>
      </c>
    </row>
    <row r="10" spans="1:24" s="4" customFormat="1" x14ac:dyDescent="0.5">
      <c r="A10" s="35" t="s">
        <v>51</v>
      </c>
      <c r="B10" s="13" t="s">
        <v>60</v>
      </c>
      <c r="C10" s="14">
        <v>41</v>
      </c>
      <c r="D10" s="13" t="s">
        <v>62</v>
      </c>
      <c r="E10" s="14" t="s">
        <v>31</v>
      </c>
      <c r="F10" s="15" t="s">
        <v>62</v>
      </c>
      <c r="G10" s="14" t="s">
        <v>86</v>
      </c>
      <c r="H10" s="13" t="s">
        <v>3</v>
      </c>
      <c r="I10" s="20">
        <f t="shared" ref="I10:K30" si="0">SUM(L10+O10+R10+U10)</f>
        <v>263570</v>
      </c>
      <c r="J10" s="20">
        <f t="shared" ref="J10" si="1">SUM(M10+P10+S10+V10)</f>
        <v>130663</v>
      </c>
      <c r="K10" s="41">
        <f t="shared" ref="K10" si="2">SUM(N10+Q10+T10+W10)</f>
        <v>132907</v>
      </c>
      <c r="L10" s="20">
        <f t="shared" ref="L10" si="3">SUM(L11:L30)</f>
        <v>35416</v>
      </c>
      <c r="M10" s="20">
        <f t="shared" ref="M10" si="4">SUM(M11:M30)</f>
        <v>19412</v>
      </c>
      <c r="N10" s="20">
        <f t="shared" ref="N10" si="5">SUM(N11:N30)</f>
        <v>16004</v>
      </c>
      <c r="O10" s="20">
        <f t="shared" ref="O10" si="6">SUM(O11:O30)</f>
        <v>108631</v>
      </c>
      <c r="P10" s="20">
        <f t="shared" ref="P10" si="7">SUM(P11:P30)</f>
        <v>54497</v>
      </c>
      <c r="Q10" s="20">
        <f t="shared" ref="Q10" si="8">SUM(Q11:Q30)</f>
        <v>54134</v>
      </c>
      <c r="R10" s="20">
        <f t="shared" ref="R10" si="9">SUM(R11:R30)</f>
        <v>69652</v>
      </c>
      <c r="S10" s="20">
        <f t="shared" ref="S10" si="10">SUM(S11:S30)</f>
        <v>35794</v>
      </c>
      <c r="T10" s="20">
        <f t="shared" ref="T10" si="11">SUM(T11:T30)</f>
        <v>33858</v>
      </c>
      <c r="U10" s="20">
        <f t="shared" ref="U10" si="12">SUM(U11:U30)</f>
        <v>49871</v>
      </c>
      <c r="V10" s="20">
        <f t="shared" ref="V10" si="13">SUM(V11:V30)</f>
        <v>20960</v>
      </c>
      <c r="W10" s="20">
        <f t="shared" ref="W10" si="14">SUM(W11:W30)</f>
        <v>28911</v>
      </c>
      <c r="X10" s="10" t="s">
        <v>0</v>
      </c>
    </row>
    <row r="11" spans="1:24" ht="18.75" customHeight="1" x14ac:dyDescent="0.3">
      <c r="A11" s="16" t="s">
        <v>51</v>
      </c>
      <c r="B11" s="17" t="s">
        <v>60</v>
      </c>
      <c r="C11" s="18">
        <v>41</v>
      </c>
      <c r="D11" s="17" t="s">
        <v>62</v>
      </c>
      <c r="E11" s="18" t="s">
        <v>40</v>
      </c>
      <c r="F11" s="19" t="s">
        <v>63</v>
      </c>
      <c r="G11" s="18" t="s">
        <v>87</v>
      </c>
      <c r="H11" s="19" t="s">
        <v>63</v>
      </c>
      <c r="I11" s="21">
        <f t="shared" si="0"/>
        <v>117511</v>
      </c>
      <c r="J11" s="21">
        <f t="shared" si="0"/>
        <v>59803</v>
      </c>
      <c r="K11" s="21">
        <f t="shared" si="0"/>
        <v>57708</v>
      </c>
      <c r="L11" s="21">
        <f>SUM(M11+N11)</f>
        <v>10922</v>
      </c>
      <c r="M11" s="21">
        <v>7358</v>
      </c>
      <c r="N11" s="21">
        <v>3564</v>
      </c>
      <c r="O11" s="21">
        <f>SUM(P11+Q11)</f>
        <v>38435</v>
      </c>
      <c r="P11" s="21">
        <v>18984</v>
      </c>
      <c r="Q11" s="21">
        <v>19451</v>
      </c>
      <c r="R11" s="21">
        <f>SUM(S11+T11)</f>
        <v>37726</v>
      </c>
      <c r="S11" s="21">
        <v>19874</v>
      </c>
      <c r="T11" s="21">
        <v>17852</v>
      </c>
      <c r="U11" s="21">
        <f>SUM(V11+W11)</f>
        <v>30428</v>
      </c>
      <c r="V11" s="21">
        <v>13587</v>
      </c>
      <c r="W11" s="21">
        <v>16841</v>
      </c>
      <c r="X11" s="11" t="s">
        <v>115</v>
      </c>
    </row>
    <row r="12" spans="1:24" ht="18.75" customHeight="1" x14ac:dyDescent="0.3">
      <c r="A12" s="16" t="s">
        <v>51</v>
      </c>
      <c r="B12" s="17" t="s">
        <v>60</v>
      </c>
      <c r="C12" s="18">
        <v>41</v>
      </c>
      <c r="D12" s="17" t="s">
        <v>62</v>
      </c>
      <c r="E12" s="18" t="s">
        <v>41</v>
      </c>
      <c r="F12" s="19" t="s">
        <v>64</v>
      </c>
      <c r="G12" s="18" t="s">
        <v>88</v>
      </c>
      <c r="H12" s="19" t="s">
        <v>64</v>
      </c>
      <c r="I12" s="21">
        <f t="shared" si="0"/>
        <v>7236</v>
      </c>
      <c r="J12" s="21">
        <f t="shared" si="0"/>
        <v>3127</v>
      </c>
      <c r="K12" s="21">
        <f t="shared" si="0"/>
        <v>4109</v>
      </c>
      <c r="L12" s="21">
        <f t="shared" ref="L12:L30" si="15">SUM(M12+N12)</f>
        <v>1928</v>
      </c>
      <c r="M12" s="21">
        <v>841</v>
      </c>
      <c r="N12" s="21">
        <v>1087</v>
      </c>
      <c r="O12" s="21">
        <f t="shared" ref="O12:O30" si="16">SUM(P12+Q12)</f>
        <v>3468</v>
      </c>
      <c r="P12" s="21">
        <v>1684</v>
      </c>
      <c r="Q12" s="21">
        <v>1784</v>
      </c>
      <c r="R12" s="21">
        <f t="shared" ref="R12:R30" si="17">SUM(S12+T12)</f>
        <v>1044</v>
      </c>
      <c r="S12" s="21">
        <v>457</v>
      </c>
      <c r="T12" s="21">
        <v>587</v>
      </c>
      <c r="U12" s="21">
        <f t="shared" ref="U12:U30" si="18">SUM(V12+W12)</f>
        <v>796</v>
      </c>
      <c r="V12" s="21">
        <v>145</v>
      </c>
      <c r="W12" s="21">
        <v>651</v>
      </c>
      <c r="X12" s="11" t="s">
        <v>116</v>
      </c>
    </row>
    <row r="13" spans="1:24" ht="18.75" customHeight="1" x14ac:dyDescent="0.3">
      <c r="A13" s="16" t="s">
        <v>51</v>
      </c>
      <c r="B13" s="17" t="s">
        <v>60</v>
      </c>
      <c r="C13" s="18">
        <v>41</v>
      </c>
      <c r="D13" s="17" t="s">
        <v>62</v>
      </c>
      <c r="E13" s="18" t="s">
        <v>42</v>
      </c>
      <c r="F13" s="19" t="s">
        <v>65</v>
      </c>
      <c r="G13" s="18" t="s">
        <v>89</v>
      </c>
      <c r="H13" s="19" t="s">
        <v>65</v>
      </c>
      <c r="I13" s="21">
        <f t="shared" si="0"/>
        <v>7396</v>
      </c>
      <c r="J13" s="21">
        <f t="shared" si="0"/>
        <v>4239</v>
      </c>
      <c r="K13" s="21">
        <f t="shared" si="0"/>
        <v>3157</v>
      </c>
      <c r="L13" s="21">
        <f t="shared" si="15"/>
        <v>1845</v>
      </c>
      <c r="M13" s="21">
        <v>1258</v>
      </c>
      <c r="N13" s="21">
        <v>587</v>
      </c>
      <c r="O13" s="21">
        <f t="shared" si="16"/>
        <v>2970</v>
      </c>
      <c r="P13" s="21">
        <v>1845</v>
      </c>
      <c r="Q13" s="21">
        <v>1125</v>
      </c>
      <c r="R13" s="21">
        <f t="shared" si="17"/>
        <v>1796</v>
      </c>
      <c r="S13" s="21">
        <v>768</v>
      </c>
      <c r="T13" s="21">
        <v>1028</v>
      </c>
      <c r="U13" s="21">
        <f t="shared" si="18"/>
        <v>785</v>
      </c>
      <c r="V13" s="21">
        <v>368</v>
      </c>
      <c r="W13" s="21">
        <v>417</v>
      </c>
      <c r="X13" s="11" t="s">
        <v>117</v>
      </c>
    </row>
    <row r="14" spans="1:24" ht="18.75" customHeight="1" x14ac:dyDescent="0.3">
      <c r="A14" s="16" t="s">
        <v>51</v>
      </c>
      <c r="B14" s="17" t="s">
        <v>60</v>
      </c>
      <c r="C14" s="18">
        <v>41</v>
      </c>
      <c r="D14" s="17" t="s">
        <v>62</v>
      </c>
      <c r="E14" s="18" t="s">
        <v>43</v>
      </c>
      <c r="F14" s="19" t="s">
        <v>66</v>
      </c>
      <c r="G14" s="18" t="s">
        <v>90</v>
      </c>
      <c r="H14" s="19" t="s">
        <v>66</v>
      </c>
      <c r="I14" s="21">
        <f t="shared" si="0"/>
        <v>15397</v>
      </c>
      <c r="J14" s="21">
        <f t="shared" si="0"/>
        <v>5100</v>
      </c>
      <c r="K14" s="21">
        <f t="shared" si="0"/>
        <v>10297</v>
      </c>
      <c r="L14" s="21">
        <f t="shared" si="15"/>
        <v>2378</v>
      </c>
      <c r="M14" s="21">
        <v>820</v>
      </c>
      <c r="N14" s="21">
        <v>1558</v>
      </c>
      <c r="O14" s="21">
        <f t="shared" si="16"/>
        <v>6836</v>
      </c>
      <c r="P14" s="21">
        <v>2358</v>
      </c>
      <c r="Q14" s="21">
        <v>4478</v>
      </c>
      <c r="R14" s="21">
        <f t="shared" si="17"/>
        <v>2708</v>
      </c>
      <c r="S14" s="21">
        <v>1134</v>
      </c>
      <c r="T14" s="21">
        <v>1574</v>
      </c>
      <c r="U14" s="21">
        <f t="shared" si="18"/>
        <v>3475</v>
      </c>
      <c r="V14" s="21">
        <v>788</v>
      </c>
      <c r="W14" s="21">
        <v>2687</v>
      </c>
      <c r="X14" s="11" t="s">
        <v>118</v>
      </c>
    </row>
    <row r="15" spans="1:24" ht="18.75" customHeight="1" x14ac:dyDescent="0.3">
      <c r="A15" s="16" t="s">
        <v>51</v>
      </c>
      <c r="B15" s="17" t="s">
        <v>60</v>
      </c>
      <c r="C15" s="18">
        <v>41</v>
      </c>
      <c r="D15" s="17" t="s">
        <v>62</v>
      </c>
      <c r="E15" s="18" t="s">
        <v>44</v>
      </c>
      <c r="F15" s="19" t="s">
        <v>67</v>
      </c>
      <c r="G15" s="18" t="s">
        <v>91</v>
      </c>
      <c r="H15" s="19" t="s">
        <v>67</v>
      </c>
      <c r="I15" s="21">
        <f t="shared" si="0"/>
        <v>5559</v>
      </c>
      <c r="J15" s="21">
        <f t="shared" si="0"/>
        <v>2521</v>
      </c>
      <c r="K15" s="21">
        <f t="shared" si="0"/>
        <v>3038</v>
      </c>
      <c r="L15" s="21">
        <f t="shared" si="15"/>
        <v>727</v>
      </c>
      <c r="M15" s="21">
        <v>368</v>
      </c>
      <c r="N15" s="21">
        <v>359</v>
      </c>
      <c r="O15" s="21">
        <f t="shared" si="16"/>
        <v>2426</v>
      </c>
      <c r="P15" s="21">
        <v>1268</v>
      </c>
      <c r="Q15" s="21">
        <v>1158</v>
      </c>
      <c r="R15" s="21">
        <f t="shared" si="17"/>
        <v>1202</v>
      </c>
      <c r="S15" s="21">
        <v>555</v>
      </c>
      <c r="T15" s="21">
        <v>647</v>
      </c>
      <c r="U15" s="21">
        <f t="shared" si="18"/>
        <v>1204</v>
      </c>
      <c r="V15" s="21">
        <v>330</v>
      </c>
      <c r="W15" s="21">
        <v>874</v>
      </c>
      <c r="X15" s="11" t="s">
        <v>119</v>
      </c>
    </row>
    <row r="16" spans="1:24" ht="18.75" customHeight="1" x14ac:dyDescent="0.3">
      <c r="A16" s="16" t="s">
        <v>51</v>
      </c>
      <c r="B16" s="17" t="s">
        <v>60</v>
      </c>
      <c r="C16" s="18">
        <v>41</v>
      </c>
      <c r="D16" s="17" t="s">
        <v>62</v>
      </c>
      <c r="E16" s="18" t="s">
        <v>45</v>
      </c>
      <c r="F16" s="19" t="s">
        <v>68</v>
      </c>
      <c r="G16" s="18" t="s">
        <v>92</v>
      </c>
      <c r="H16" s="19" t="s">
        <v>68</v>
      </c>
      <c r="I16" s="21">
        <f t="shared" si="0"/>
        <v>14196</v>
      </c>
      <c r="J16" s="21">
        <f t="shared" si="0"/>
        <v>7070</v>
      </c>
      <c r="K16" s="21">
        <f t="shared" si="0"/>
        <v>7126</v>
      </c>
      <c r="L16" s="21">
        <f t="shared" si="15"/>
        <v>2908</v>
      </c>
      <c r="M16" s="21">
        <v>1758</v>
      </c>
      <c r="N16" s="21">
        <v>1150</v>
      </c>
      <c r="O16" s="21">
        <f t="shared" si="16"/>
        <v>7328</v>
      </c>
      <c r="P16" s="21">
        <v>3687</v>
      </c>
      <c r="Q16" s="21">
        <v>3641</v>
      </c>
      <c r="R16" s="21">
        <f t="shared" si="17"/>
        <v>2566</v>
      </c>
      <c r="S16" s="21">
        <v>1215</v>
      </c>
      <c r="T16" s="21">
        <v>1351</v>
      </c>
      <c r="U16" s="21">
        <f t="shared" si="18"/>
        <v>1394</v>
      </c>
      <c r="V16" s="21">
        <v>410</v>
      </c>
      <c r="W16" s="21">
        <v>984</v>
      </c>
      <c r="X16" s="11" t="s">
        <v>120</v>
      </c>
    </row>
    <row r="17" spans="1:24" ht="18.75" customHeight="1" x14ac:dyDescent="0.3">
      <c r="A17" s="16" t="s">
        <v>51</v>
      </c>
      <c r="B17" s="17" t="s">
        <v>60</v>
      </c>
      <c r="C17" s="18">
        <v>41</v>
      </c>
      <c r="D17" s="17" t="s">
        <v>62</v>
      </c>
      <c r="E17" s="18" t="s">
        <v>46</v>
      </c>
      <c r="F17" s="19" t="s">
        <v>69</v>
      </c>
      <c r="G17" s="18" t="s">
        <v>93</v>
      </c>
      <c r="H17" s="19" t="s">
        <v>69</v>
      </c>
      <c r="I17" s="21">
        <f t="shared" si="0"/>
        <v>4430</v>
      </c>
      <c r="J17" s="21">
        <f t="shared" si="0"/>
        <v>2348</v>
      </c>
      <c r="K17" s="21">
        <f t="shared" si="0"/>
        <v>2082</v>
      </c>
      <c r="L17" s="21">
        <f t="shared" si="15"/>
        <v>706</v>
      </c>
      <c r="M17" s="21">
        <v>358</v>
      </c>
      <c r="N17" s="21">
        <v>348</v>
      </c>
      <c r="O17" s="21">
        <f t="shared" si="16"/>
        <v>2208</v>
      </c>
      <c r="P17" s="21">
        <v>1194</v>
      </c>
      <c r="Q17" s="21">
        <v>1014</v>
      </c>
      <c r="R17" s="21">
        <f t="shared" si="17"/>
        <v>951</v>
      </c>
      <c r="S17" s="21">
        <v>541</v>
      </c>
      <c r="T17" s="21">
        <v>410</v>
      </c>
      <c r="U17" s="21">
        <f t="shared" si="18"/>
        <v>565</v>
      </c>
      <c r="V17" s="21">
        <v>255</v>
      </c>
      <c r="W17" s="21">
        <v>310</v>
      </c>
      <c r="X17" s="11" t="s">
        <v>121</v>
      </c>
    </row>
    <row r="18" spans="1:24" ht="18.75" customHeight="1" x14ac:dyDescent="0.3">
      <c r="A18" s="16" t="s">
        <v>51</v>
      </c>
      <c r="B18" s="17" t="s">
        <v>60</v>
      </c>
      <c r="C18" s="18">
        <v>41</v>
      </c>
      <c r="D18" s="17" t="s">
        <v>62</v>
      </c>
      <c r="E18" s="18" t="s">
        <v>47</v>
      </c>
      <c r="F18" s="19" t="s">
        <v>70</v>
      </c>
      <c r="G18" s="18" t="s">
        <v>94</v>
      </c>
      <c r="H18" s="19" t="s">
        <v>70</v>
      </c>
      <c r="I18" s="21">
        <f t="shared" si="0"/>
        <v>4995</v>
      </c>
      <c r="J18" s="21">
        <f t="shared" si="0"/>
        <v>2424</v>
      </c>
      <c r="K18" s="21">
        <f t="shared" si="0"/>
        <v>2571</v>
      </c>
      <c r="L18" s="21">
        <f t="shared" si="15"/>
        <v>732</v>
      </c>
      <c r="M18" s="21">
        <v>320</v>
      </c>
      <c r="N18" s="21">
        <v>412</v>
      </c>
      <c r="O18" s="21">
        <f t="shared" si="16"/>
        <v>2599</v>
      </c>
      <c r="P18" s="21">
        <v>1325</v>
      </c>
      <c r="Q18" s="21">
        <v>1274</v>
      </c>
      <c r="R18" s="21">
        <f t="shared" si="17"/>
        <v>1305</v>
      </c>
      <c r="S18" s="21">
        <v>621</v>
      </c>
      <c r="T18" s="21">
        <v>684</v>
      </c>
      <c r="U18" s="21">
        <f t="shared" si="18"/>
        <v>359</v>
      </c>
      <c r="V18" s="21">
        <v>158</v>
      </c>
      <c r="W18" s="21">
        <v>201</v>
      </c>
      <c r="X18" s="11" t="s">
        <v>122</v>
      </c>
    </row>
    <row r="19" spans="1:24" ht="18.75" customHeight="1" x14ac:dyDescent="0.3">
      <c r="A19" s="16" t="s">
        <v>51</v>
      </c>
      <c r="B19" s="17" t="s">
        <v>60</v>
      </c>
      <c r="C19" s="18">
        <v>41</v>
      </c>
      <c r="D19" s="17" t="s">
        <v>62</v>
      </c>
      <c r="E19" s="18" t="s">
        <v>48</v>
      </c>
      <c r="F19" s="19" t="s">
        <v>71</v>
      </c>
      <c r="G19" s="18" t="s">
        <v>95</v>
      </c>
      <c r="H19" s="19" t="s">
        <v>71</v>
      </c>
      <c r="I19" s="21">
        <f t="shared" si="0"/>
        <v>6007</v>
      </c>
      <c r="J19" s="21">
        <f t="shared" si="0"/>
        <v>2910</v>
      </c>
      <c r="K19" s="21">
        <f t="shared" si="0"/>
        <v>3097</v>
      </c>
      <c r="L19" s="21">
        <f t="shared" si="15"/>
        <v>1034</v>
      </c>
      <c r="M19" s="21">
        <v>547</v>
      </c>
      <c r="N19" s="21">
        <v>487</v>
      </c>
      <c r="O19" s="21">
        <f t="shared" si="16"/>
        <v>2383</v>
      </c>
      <c r="P19" s="21">
        <v>1135</v>
      </c>
      <c r="Q19" s="21">
        <v>1248</v>
      </c>
      <c r="R19" s="21">
        <f t="shared" si="17"/>
        <v>1512</v>
      </c>
      <c r="S19" s="21">
        <v>771</v>
      </c>
      <c r="T19" s="21">
        <v>741</v>
      </c>
      <c r="U19" s="21">
        <f t="shared" si="18"/>
        <v>1078</v>
      </c>
      <c r="V19" s="21">
        <v>457</v>
      </c>
      <c r="W19" s="21">
        <v>621</v>
      </c>
      <c r="X19" s="11" t="s">
        <v>123</v>
      </c>
    </row>
    <row r="20" spans="1:24" ht="18.75" customHeight="1" x14ac:dyDescent="0.3">
      <c r="A20" s="16" t="s">
        <v>51</v>
      </c>
      <c r="B20" s="17" t="s">
        <v>60</v>
      </c>
      <c r="C20" s="18">
        <v>41</v>
      </c>
      <c r="D20" s="17" t="s">
        <v>62</v>
      </c>
      <c r="E20" s="18" t="s">
        <v>32</v>
      </c>
      <c r="F20" s="19" t="s">
        <v>72</v>
      </c>
      <c r="G20" s="18" t="s">
        <v>96</v>
      </c>
      <c r="H20" s="19" t="s">
        <v>72</v>
      </c>
      <c r="I20" s="21">
        <f t="shared" si="0"/>
        <v>7351</v>
      </c>
      <c r="J20" s="21">
        <f t="shared" si="0"/>
        <v>3552</v>
      </c>
      <c r="K20" s="21">
        <f t="shared" si="0"/>
        <v>3799</v>
      </c>
      <c r="L20" s="21">
        <f t="shared" si="15"/>
        <v>1012</v>
      </c>
      <c r="M20" s="21">
        <v>514</v>
      </c>
      <c r="N20" s="21">
        <v>498</v>
      </c>
      <c r="O20" s="21">
        <f t="shared" si="16"/>
        <v>3445</v>
      </c>
      <c r="P20" s="21">
        <v>1687</v>
      </c>
      <c r="Q20" s="21">
        <v>1758</v>
      </c>
      <c r="R20" s="21">
        <f t="shared" si="17"/>
        <v>1953</v>
      </c>
      <c r="S20" s="21">
        <v>941</v>
      </c>
      <c r="T20" s="21">
        <v>1012</v>
      </c>
      <c r="U20" s="21">
        <f t="shared" si="18"/>
        <v>941</v>
      </c>
      <c r="V20" s="21">
        <v>410</v>
      </c>
      <c r="W20" s="21">
        <v>531</v>
      </c>
      <c r="X20" s="11" t="s">
        <v>124</v>
      </c>
    </row>
    <row r="21" spans="1:24" ht="18.75" customHeight="1" x14ac:dyDescent="0.3">
      <c r="A21" s="16" t="s">
        <v>51</v>
      </c>
      <c r="B21" s="17" t="s">
        <v>60</v>
      </c>
      <c r="C21" s="18">
        <v>41</v>
      </c>
      <c r="D21" s="17" t="s">
        <v>62</v>
      </c>
      <c r="E21" s="18" t="s">
        <v>34</v>
      </c>
      <c r="F21" s="19" t="s">
        <v>73</v>
      </c>
      <c r="G21" s="18" t="s">
        <v>97</v>
      </c>
      <c r="H21" s="19" t="s">
        <v>73</v>
      </c>
      <c r="I21" s="21">
        <f t="shared" si="0"/>
        <v>15693</v>
      </c>
      <c r="J21" s="21">
        <f t="shared" si="0"/>
        <v>8020</v>
      </c>
      <c r="K21" s="21">
        <f t="shared" si="0"/>
        <v>7673</v>
      </c>
      <c r="L21" s="21">
        <f t="shared" si="15"/>
        <v>2111</v>
      </c>
      <c r="M21" s="21">
        <v>1124</v>
      </c>
      <c r="N21" s="21">
        <v>987</v>
      </c>
      <c r="O21" s="21">
        <f t="shared" si="16"/>
        <v>8103</v>
      </c>
      <c r="P21" s="21">
        <v>4125</v>
      </c>
      <c r="Q21" s="21">
        <v>3978</v>
      </c>
      <c r="R21" s="21">
        <f t="shared" si="17"/>
        <v>3674</v>
      </c>
      <c r="S21" s="21">
        <v>1987</v>
      </c>
      <c r="T21" s="21">
        <v>1687</v>
      </c>
      <c r="U21" s="21">
        <f t="shared" si="18"/>
        <v>1805</v>
      </c>
      <c r="V21" s="21">
        <v>784</v>
      </c>
      <c r="W21" s="21">
        <v>1021</v>
      </c>
      <c r="X21" s="11" t="s">
        <v>125</v>
      </c>
    </row>
    <row r="22" spans="1:24" ht="18.75" customHeight="1" x14ac:dyDescent="0.3">
      <c r="A22" s="16" t="s">
        <v>51</v>
      </c>
      <c r="B22" s="17" t="s">
        <v>60</v>
      </c>
      <c r="C22" s="18">
        <v>41</v>
      </c>
      <c r="D22" s="17" t="s">
        <v>62</v>
      </c>
      <c r="E22" s="18" t="s">
        <v>74</v>
      </c>
      <c r="F22" s="19" t="s">
        <v>75</v>
      </c>
      <c r="G22" s="18" t="s">
        <v>98</v>
      </c>
      <c r="H22" s="19" t="s">
        <v>75</v>
      </c>
      <c r="I22" s="21">
        <f t="shared" si="0"/>
        <v>16716</v>
      </c>
      <c r="J22" s="21">
        <f t="shared" si="0"/>
        <v>8781</v>
      </c>
      <c r="K22" s="21">
        <f t="shared" si="0"/>
        <v>7935</v>
      </c>
      <c r="L22" s="21">
        <f t="shared" si="15"/>
        <v>1991</v>
      </c>
      <c r="M22" s="21">
        <v>980</v>
      </c>
      <c r="N22" s="21">
        <v>1011</v>
      </c>
      <c r="O22" s="21">
        <f t="shared" si="16"/>
        <v>9296</v>
      </c>
      <c r="P22" s="21">
        <v>5281</v>
      </c>
      <c r="Q22" s="21">
        <v>4015</v>
      </c>
      <c r="R22" s="21">
        <f t="shared" si="17"/>
        <v>4002</v>
      </c>
      <c r="S22" s="21">
        <v>2110</v>
      </c>
      <c r="T22" s="21">
        <v>1892</v>
      </c>
      <c r="U22" s="21">
        <f t="shared" si="18"/>
        <v>1427</v>
      </c>
      <c r="V22" s="21">
        <v>410</v>
      </c>
      <c r="W22" s="21">
        <v>1017</v>
      </c>
      <c r="X22" s="11" t="s">
        <v>126</v>
      </c>
    </row>
    <row r="23" spans="1:24" ht="18.75" customHeight="1" x14ac:dyDescent="0.3">
      <c r="A23" s="16" t="s">
        <v>51</v>
      </c>
      <c r="B23" s="17" t="s">
        <v>60</v>
      </c>
      <c r="C23" s="18">
        <v>41</v>
      </c>
      <c r="D23" s="17" t="s">
        <v>62</v>
      </c>
      <c r="E23" s="18" t="s">
        <v>76</v>
      </c>
      <c r="F23" s="19" t="s">
        <v>77</v>
      </c>
      <c r="G23" s="18" t="s">
        <v>99</v>
      </c>
      <c r="H23" s="19" t="s">
        <v>77</v>
      </c>
      <c r="I23" s="21">
        <f t="shared" si="0"/>
        <v>7817</v>
      </c>
      <c r="J23" s="21">
        <f t="shared" si="0"/>
        <v>3638</v>
      </c>
      <c r="K23" s="21">
        <f t="shared" si="0"/>
        <v>4179</v>
      </c>
      <c r="L23" s="21">
        <f t="shared" si="15"/>
        <v>2402</v>
      </c>
      <c r="M23" s="21">
        <v>815</v>
      </c>
      <c r="N23" s="21">
        <v>1587</v>
      </c>
      <c r="O23" s="21">
        <f t="shared" si="16"/>
        <v>2477</v>
      </c>
      <c r="P23" s="21">
        <v>1420</v>
      </c>
      <c r="Q23" s="21">
        <v>1057</v>
      </c>
      <c r="R23" s="21">
        <f t="shared" si="17"/>
        <v>1892</v>
      </c>
      <c r="S23" s="21">
        <v>982</v>
      </c>
      <c r="T23" s="21">
        <v>910</v>
      </c>
      <c r="U23" s="21">
        <f t="shared" si="18"/>
        <v>1046</v>
      </c>
      <c r="V23" s="21">
        <v>421</v>
      </c>
      <c r="W23" s="21">
        <v>625</v>
      </c>
      <c r="X23" s="11" t="s">
        <v>127</v>
      </c>
    </row>
    <row r="24" spans="1:24" ht="18.75" customHeight="1" x14ac:dyDescent="0.3">
      <c r="A24" s="16" t="s">
        <v>51</v>
      </c>
      <c r="B24" s="17" t="s">
        <v>60</v>
      </c>
      <c r="C24" s="18">
        <v>41</v>
      </c>
      <c r="D24" s="17" t="s">
        <v>62</v>
      </c>
      <c r="E24" s="18" t="s">
        <v>78</v>
      </c>
      <c r="F24" s="19" t="s">
        <v>79</v>
      </c>
      <c r="G24" s="18" t="s">
        <v>100</v>
      </c>
      <c r="H24" s="19" t="s">
        <v>79</v>
      </c>
      <c r="I24" s="21">
        <f t="shared" si="0"/>
        <v>14438</v>
      </c>
      <c r="J24" s="21">
        <f t="shared" si="0"/>
        <v>7778</v>
      </c>
      <c r="K24" s="21">
        <f t="shared" si="0"/>
        <v>6660</v>
      </c>
      <c r="L24" s="21">
        <f t="shared" si="15"/>
        <v>1990</v>
      </c>
      <c r="M24" s="21">
        <v>954</v>
      </c>
      <c r="N24" s="21">
        <v>1036</v>
      </c>
      <c r="O24" s="21">
        <f t="shared" si="16"/>
        <v>6808</v>
      </c>
      <c r="P24" s="21">
        <v>3650</v>
      </c>
      <c r="Q24" s="21">
        <v>3158</v>
      </c>
      <c r="R24" s="21">
        <f t="shared" si="17"/>
        <v>3072</v>
      </c>
      <c r="S24" s="21">
        <v>1587</v>
      </c>
      <c r="T24" s="21">
        <v>1485</v>
      </c>
      <c r="U24" s="21">
        <f t="shared" si="18"/>
        <v>2568</v>
      </c>
      <c r="V24" s="21">
        <v>1587</v>
      </c>
      <c r="W24" s="21">
        <v>981</v>
      </c>
      <c r="X24" s="11" t="s">
        <v>128</v>
      </c>
    </row>
    <row r="25" spans="1:24" ht="18.600000000000001" customHeight="1" x14ac:dyDescent="0.3">
      <c r="A25" s="16" t="s">
        <v>51</v>
      </c>
      <c r="B25" s="17" t="s">
        <v>60</v>
      </c>
      <c r="C25" s="18">
        <v>41</v>
      </c>
      <c r="D25" s="17" t="s">
        <v>62</v>
      </c>
      <c r="E25" s="18" t="s">
        <v>33</v>
      </c>
      <c r="F25" s="19" t="s">
        <v>80</v>
      </c>
      <c r="G25" s="18" t="s">
        <v>101</v>
      </c>
      <c r="H25" s="19" t="s">
        <v>80</v>
      </c>
      <c r="I25" s="21">
        <f t="shared" si="0"/>
        <v>3567</v>
      </c>
      <c r="J25" s="21">
        <f t="shared" si="0"/>
        <v>1708</v>
      </c>
      <c r="K25" s="21">
        <f t="shared" si="0"/>
        <v>1859</v>
      </c>
      <c r="L25" s="21">
        <f t="shared" si="15"/>
        <v>478</v>
      </c>
      <c r="M25" s="21">
        <v>258</v>
      </c>
      <c r="N25" s="21">
        <v>220</v>
      </c>
      <c r="O25" s="21">
        <f t="shared" si="16"/>
        <v>1784</v>
      </c>
      <c r="P25" s="21">
        <v>874</v>
      </c>
      <c r="Q25" s="21">
        <v>910</v>
      </c>
      <c r="R25" s="21">
        <f t="shared" si="17"/>
        <v>788</v>
      </c>
      <c r="S25" s="21">
        <v>389</v>
      </c>
      <c r="T25" s="21">
        <v>399</v>
      </c>
      <c r="U25" s="21">
        <f t="shared" si="18"/>
        <v>517</v>
      </c>
      <c r="V25" s="21">
        <v>187</v>
      </c>
      <c r="W25" s="21">
        <v>330</v>
      </c>
      <c r="X25" s="11" t="s">
        <v>129</v>
      </c>
    </row>
    <row r="26" spans="1:24" s="1" customFormat="1" ht="18" customHeight="1" x14ac:dyDescent="0.3">
      <c r="A26" s="9" t="s">
        <v>51</v>
      </c>
      <c r="B26" s="37" t="s">
        <v>60</v>
      </c>
      <c r="C26" s="33">
        <v>41</v>
      </c>
      <c r="D26" s="37" t="s">
        <v>62</v>
      </c>
      <c r="E26" s="33" t="s">
        <v>35</v>
      </c>
      <c r="F26" s="24" t="s">
        <v>81</v>
      </c>
      <c r="G26" s="33" t="s">
        <v>102</v>
      </c>
      <c r="H26" s="24" t="s">
        <v>81</v>
      </c>
      <c r="I26" s="36">
        <f t="shared" si="0"/>
        <v>3055</v>
      </c>
      <c r="J26" s="21">
        <f t="shared" si="0"/>
        <v>1545</v>
      </c>
      <c r="K26" s="21">
        <f t="shared" si="0"/>
        <v>1510</v>
      </c>
      <c r="L26" s="21">
        <f t="shared" si="15"/>
        <v>435</v>
      </c>
      <c r="M26" s="36">
        <v>237</v>
      </c>
      <c r="N26" s="36">
        <v>198</v>
      </c>
      <c r="O26" s="21">
        <f t="shared" si="16"/>
        <v>1765</v>
      </c>
      <c r="P26" s="36">
        <v>874</v>
      </c>
      <c r="Q26" s="36">
        <v>891</v>
      </c>
      <c r="R26" s="21">
        <f t="shared" si="17"/>
        <v>610</v>
      </c>
      <c r="S26" s="36">
        <v>336</v>
      </c>
      <c r="T26" s="36">
        <v>274</v>
      </c>
      <c r="U26" s="21">
        <f t="shared" si="18"/>
        <v>245</v>
      </c>
      <c r="V26" s="36">
        <v>98</v>
      </c>
      <c r="W26" s="36">
        <v>147</v>
      </c>
      <c r="X26" s="38" t="s">
        <v>130</v>
      </c>
    </row>
    <row r="27" spans="1:24" s="1" customFormat="1" ht="18" customHeight="1" x14ac:dyDescent="0.3">
      <c r="A27" s="34" t="s">
        <v>51</v>
      </c>
      <c r="B27" s="17" t="s">
        <v>60</v>
      </c>
      <c r="C27" s="18">
        <v>41</v>
      </c>
      <c r="D27" s="17" t="s">
        <v>62</v>
      </c>
      <c r="E27" s="18" t="s">
        <v>36</v>
      </c>
      <c r="F27" s="19" t="s">
        <v>82</v>
      </c>
      <c r="G27" s="18" t="s">
        <v>103</v>
      </c>
      <c r="H27" s="19" t="s">
        <v>82</v>
      </c>
      <c r="I27" s="21">
        <f t="shared" si="0"/>
        <v>4436</v>
      </c>
      <c r="J27" s="21">
        <f t="shared" si="0"/>
        <v>2109</v>
      </c>
      <c r="K27" s="21">
        <f t="shared" si="0"/>
        <v>2327</v>
      </c>
      <c r="L27" s="21">
        <f t="shared" si="15"/>
        <v>700</v>
      </c>
      <c r="M27" s="21">
        <v>326</v>
      </c>
      <c r="N27" s="21">
        <v>374</v>
      </c>
      <c r="O27" s="21">
        <f t="shared" si="16"/>
        <v>2385</v>
      </c>
      <c r="P27" s="21">
        <v>1134</v>
      </c>
      <c r="Q27" s="21">
        <v>1251</v>
      </c>
      <c r="R27" s="21">
        <f t="shared" si="17"/>
        <v>877</v>
      </c>
      <c r="S27" s="21">
        <v>445</v>
      </c>
      <c r="T27" s="21">
        <v>432</v>
      </c>
      <c r="U27" s="21">
        <f t="shared" si="18"/>
        <v>474</v>
      </c>
      <c r="V27" s="21">
        <v>204</v>
      </c>
      <c r="W27" s="36">
        <v>270</v>
      </c>
      <c r="X27" s="40" t="s">
        <v>131</v>
      </c>
    </row>
    <row r="28" spans="1:24" x14ac:dyDescent="0.3">
      <c r="A28" s="34" t="s">
        <v>51</v>
      </c>
      <c r="B28" s="17" t="s">
        <v>60</v>
      </c>
      <c r="C28" s="18">
        <v>41</v>
      </c>
      <c r="D28" s="17" t="s">
        <v>62</v>
      </c>
      <c r="E28" s="18" t="s">
        <v>37</v>
      </c>
      <c r="F28" s="19" t="s">
        <v>83</v>
      </c>
      <c r="G28" s="18" t="s">
        <v>104</v>
      </c>
      <c r="H28" s="19" t="s">
        <v>83</v>
      </c>
      <c r="I28" s="21">
        <f t="shared" si="0"/>
        <v>2745</v>
      </c>
      <c r="J28" s="21">
        <f t="shared" si="0"/>
        <v>1371</v>
      </c>
      <c r="K28" s="21">
        <f t="shared" si="0"/>
        <v>1374</v>
      </c>
      <c r="L28" s="21">
        <f t="shared" si="15"/>
        <v>391</v>
      </c>
      <c r="M28" s="21">
        <v>187</v>
      </c>
      <c r="N28" s="21">
        <v>204</v>
      </c>
      <c r="O28" s="21">
        <f t="shared" si="16"/>
        <v>1422</v>
      </c>
      <c r="P28" s="21">
        <v>741</v>
      </c>
      <c r="Q28" s="21">
        <v>681</v>
      </c>
      <c r="R28" s="21">
        <f t="shared" si="17"/>
        <v>667</v>
      </c>
      <c r="S28" s="21">
        <v>336</v>
      </c>
      <c r="T28" s="21">
        <v>331</v>
      </c>
      <c r="U28" s="21">
        <f t="shared" si="18"/>
        <v>265</v>
      </c>
      <c r="V28" s="21">
        <v>107</v>
      </c>
      <c r="W28" s="36">
        <v>158</v>
      </c>
      <c r="X28" s="40" t="s">
        <v>132</v>
      </c>
    </row>
    <row r="29" spans="1:24" x14ac:dyDescent="0.3">
      <c r="A29" s="34" t="s">
        <v>51</v>
      </c>
      <c r="B29" s="17" t="s">
        <v>60</v>
      </c>
      <c r="C29" s="18">
        <v>41</v>
      </c>
      <c r="D29" s="17" t="s">
        <v>62</v>
      </c>
      <c r="E29" s="18" t="s">
        <v>38</v>
      </c>
      <c r="F29" s="19" t="s">
        <v>84</v>
      </c>
      <c r="G29" s="18" t="s">
        <v>105</v>
      </c>
      <c r="H29" s="19" t="s">
        <v>84</v>
      </c>
      <c r="I29" s="21">
        <f t="shared" si="0"/>
        <v>2338</v>
      </c>
      <c r="J29" s="21">
        <f t="shared" si="0"/>
        <v>1210</v>
      </c>
      <c r="K29" s="21">
        <f t="shared" si="0"/>
        <v>1128</v>
      </c>
      <c r="L29" s="21">
        <f t="shared" si="15"/>
        <v>323</v>
      </c>
      <c r="M29" s="21">
        <v>155</v>
      </c>
      <c r="N29" s="21">
        <v>168</v>
      </c>
      <c r="O29" s="21">
        <f t="shared" si="16"/>
        <v>1162</v>
      </c>
      <c r="P29" s="21">
        <v>521</v>
      </c>
      <c r="Q29" s="21">
        <v>641</v>
      </c>
      <c r="R29" s="21">
        <f t="shared" si="17"/>
        <v>585</v>
      </c>
      <c r="S29" s="21">
        <v>387</v>
      </c>
      <c r="T29" s="21">
        <v>198</v>
      </c>
      <c r="U29" s="21">
        <f t="shared" si="18"/>
        <v>268</v>
      </c>
      <c r="V29" s="21">
        <v>147</v>
      </c>
      <c r="W29" s="36">
        <v>121</v>
      </c>
      <c r="X29" s="40" t="s">
        <v>133</v>
      </c>
    </row>
    <row r="30" spans="1:24" x14ac:dyDescent="0.3">
      <c r="A30" s="34" t="s">
        <v>51</v>
      </c>
      <c r="B30" s="17" t="s">
        <v>60</v>
      </c>
      <c r="C30" s="18">
        <v>41</v>
      </c>
      <c r="D30" s="17" t="s">
        <v>62</v>
      </c>
      <c r="E30" s="18" t="s">
        <v>39</v>
      </c>
      <c r="F30" s="19" t="s">
        <v>85</v>
      </c>
      <c r="G30" s="18" t="s">
        <v>106</v>
      </c>
      <c r="H30" s="19" t="s">
        <v>85</v>
      </c>
      <c r="I30" s="21">
        <f t="shared" si="0"/>
        <v>2687</v>
      </c>
      <c r="J30" s="21">
        <f t="shared" si="0"/>
        <v>1409</v>
      </c>
      <c r="K30" s="21">
        <f t="shared" si="0"/>
        <v>1278</v>
      </c>
      <c r="L30" s="21">
        <f t="shared" si="15"/>
        <v>403</v>
      </c>
      <c r="M30" s="21">
        <v>234</v>
      </c>
      <c r="N30" s="21">
        <v>169</v>
      </c>
      <c r="O30" s="21">
        <f t="shared" si="16"/>
        <v>1331</v>
      </c>
      <c r="P30" s="21">
        <v>710</v>
      </c>
      <c r="Q30" s="21">
        <v>621</v>
      </c>
      <c r="R30" s="21">
        <f t="shared" si="17"/>
        <v>722</v>
      </c>
      <c r="S30" s="21">
        <v>358</v>
      </c>
      <c r="T30" s="21">
        <v>364</v>
      </c>
      <c r="U30" s="21">
        <f t="shared" si="18"/>
        <v>231</v>
      </c>
      <c r="V30" s="21">
        <v>107</v>
      </c>
      <c r="W30" s="36">
        <v>124</v>
      </c>
      <c r="X30" s="39" t="s">
        <v>134</v>
      </c>
    </row>
    <row r="31" spans="1:24" x14ac:dyDescent="0.3">
      <c r="B31" s="7" t="s">
        <v>107</v>
      </c>
      <c r="C31" s="12"/>
      <c r="D31" s="12"/>
      <c r="E31" s="3"/>
      <c r="F31" s="3"/>
      <c r="G31" s="2" t="s">
        <v>108</v>
      </c>
      <c r="H31" s="23"/>
      <c r="I31" s="22"/>
    </row>
    <row r="32" spans="1:24" x14ac:dyDescent="0.3">
      <c r="B32" s="7" t="s">
        <v>109</v>
      </c>
      <c r="E32" s="8"/>
      <c r="F32" s="7"/>
      <c r="G32" s="2" t="s">
        <v>110</v>
      </c>
      <c r="I32" s="7"/>
      <c r="X32" s="2">
        <v>1</v>
      </c>
    </row>
    <row r="33" spans="2:24" x14ac:dyDescent="0.3">
      <c r="B33" s="7" t="s">
        <v>111</v>
      </c>
      <c r="E33" s="7"/>
      <c r="F33" s="8"/>
      <c r="G33" s="2" t="s">
        <v>112</v>
      </c>
      <c r="I33" s="7"/>
      <c r="X33" s="2">
        <v>118</v>
      </c>
    </row>
    <row r="34" spans="2:24" x14ac:dyDescent="0.3">
      <c r="B34" s="7" t="s">
        <v>113</v>
      </c>
      <c r="G34" s="2" t="s">
        <v>114</v>
      </c>
      <c r="I34" s="7"/>
      <c r="X34" s="2">
        <v>17</v>
      </c>
    </row>
  </sheetData>
  <mergeCells count="23">
    <mergeCell ref="Q7:Q8"/>
    <mergeCell ref="R7:R8"/>
    <mergeCell ref="X4:X8"/>
    <mergeCell ref="O5:Q6"/>
    <mergeCell ref="R5:T6"/>
    <mergeCell ref="U5:W6"/>
    <mergeCell ref="S7:S8"/>
    <mergeCell ref="T7:T8"/>
    <mergeCell ref="U7:U8"/>
    <mergeCell ref="V7:V8"/>
    <mergeCell ref="W7:W8"/>
    <mergeCell ref="L4:W4"/>
    <mergeCell ref="L5:N6"/>
    <mergeCell ref="L7:L8"/>
    <mergeCell ref="M7:M8"/>
    <mergeCell ref="N7:N8"/>
    <mergeCell ref="H4:H8"/>
    <mergeCell ref="O7:O8"/>
    <mergeCell ref="P7:P8"/>
    <mergeCell ref="I4:K6"/>
    <mergeCell ref="I7:I8"/>
    <mergeCell ref="J7:J8"/>
    <mergeCell ref="K7:K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SPB0308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2018-08-06T03:13:52Z</dcterms:modified>
</cp:coreProperties>
</file>