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0208" sheetId="16" r:id="rId1"/>
  </sheets>
  <calcPr calcId="152511"/>
</workbook>
</file>

<file path=xl/calcChain.xml><?xml version="1.0" encoding="utf-8"?>
<calcChain xmlns="http://schemas.openxmlformats.org/spreadsheetml/2006/main">
  <c r="F19" i="16" l="1"/>
  <c r="F9" i="16" l="1"/>
  <c r="F14" i="16"/>
  <c r="H19" i="16" l="1"/>
  <c r="G19" i="16"/>
  <c r="H14" i="16"/>
  <c r="G14" i="16"/>
  <c r="H9" i="16"/>
  <c r="G9" i="16"/>
  <c r="E24" i="16" l="1"/>
  <c r="D24" i="16"/>
  <c r="C11" i="16"/>
  <c r="C12" i="16"/>
  <c r="C13" i="16"/>
  <c r="C15" i="16"/>
  <c r="C16" i="16"/>
  <c r="C17" i="16"/>
  <c r="C18" i="16"/>
  <c r="C20" i="16"/>
  <c r="C21" i="16"/>
  <c r="C22" i="16"/>
  <c r="C23" i="16"/>
  <c r="C25" i="16"/>
  <c r="C10" i="16"/>
  <c r="C24" i="16" l="1"/>
  <c r="E19" i="16" l="1"/>
  <c r="E14" i="16"/>
  <c r="E9" i="16"/>
  <c r="D19" i="16"/>
  <c r="D14" i="16"/>
  <c r="D9" i="16"/>
  <c r="C9" i="16" l="1"/>
  <c r="C14" i="16"/>
  <c r="C19" i="16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<sst xmlns="http://schemas.openxmlformats.org/spreadsheetml/2006/main" count="96" uniqueCount="78">
  <si>
    <t>ปี</t>
  </si>
  <si>
    <t>Year</t>
  </si>
  <si>
    <t>Quarter 1</t>
  </si>
  <si>
    <t>Quarter 2</t>
  </si>
  <si>
    <t>Quarter 3</t>
  </si>
  <si>
    <t>Quarter 4</t>
  </si>
  <si>
    <t>Table</t>
  </si>
  <si>
    <t xml:space="preserve">ตาราง  </t>
  </si>
  <si>
    <t>2017</t>
  </si>
  <si>
    <t>ชาย
Male</t>
  </si>
  <si>
    <t>หญิง
Female</t>
  </si>
  <si>
    <t>รวม
Total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</si>
  <si>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</si>
  <si>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</si>
  <si>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</si>
  <si>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</si>
  <si>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</si>
  <si>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</si>
  <si>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</si>
  <si>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</si>
  <si>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 -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</si>
  <si>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</si>
  <si>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</si>
  <si>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</si>
  <si>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</si>
  <si>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02</t>
  </si>
  <si>
    <t>SPB0208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</si>
  <si>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</si>
  <si>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</si>
  <si>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</si>
  <si>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</si>
  <si>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</si>
  <si>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</si>
  <si>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</si>
  <si>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</si>
  <si>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</si>
  <si>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</si>
  <si>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</si>
  <si>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</si>
  <si>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</si>
  <si>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</si>
  <si>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</si>
  <si>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</si>
  <si>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</si>
  <si>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</si>
  <si>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</si>
  <si>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</si>
  <si>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</si>
  <si>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</si>
  <si>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</si>
  <si>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</si>
  <si>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</si>
  <si>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</si>
  <si>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</si>
  <si>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</si>
  <si>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</si>
  <si>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</si>
  <si>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</si>
  <si>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</si>
  <si>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</si>
  <si>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</si>
  <si>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</si>
  <si>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</si>
  <si>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</si>
  <si>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</si>
  <si>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UnEmployed 
ไม่แสดงในตาราง
กำลังแรงงานรวม
 </t>
  </si>
  <si>
    <t>YearGroupTh</t>
  </si>
  <si>
    <t>YearGroupEn</t>
  </si>
  <si>
    <t>YearGroupIDEn</t>
  </si>
  <si>
    <t>YearGroupIDTh</t>
  </si>
  <si>
    <t>UnemployedTotal</t>
  </si>
  <si>
    <t>UnemploymentRateTotal</t>
  </si>
  <si>
    <t>TotalLabourforce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</si>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</sst>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Border="1"/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/>
    </xf>
    <xf numFmtId="49" fontId="4" fillId="2" borderId="9" xfId="0" quotePrefix="1" applyNumberFormat="1" applyFont="1" applyFill="1" applyBorder="1" applyAlignment="1"/>
    <xf numFmtId="49" fontId="4" fillId="2" borderId="11" xfId="0" applyNumberFormat="1" applyFont="1" applyFill="1" applyBorder="1" applyAlignment="1"/>
    <xf numFmtId="3" fontId="4" fillId="2" borderId="4" xfId="0" applyNumberFormat="1" applyFont="1" applyFill="1" applyBorder="1" applyAlignment="1"/>
    <xf numFmtId="187" fontId="4" fillId="2" borderId="4" xfId="7" applyNumberFormat="1" applyFont="1" applyFill="1" applyBorder="1" applyAlignment="1"/>
    <xf numFmtId="49" fontId="4" fillId="2" borderId="0" xfId="5" applyNumberFormat="1" applyFont="1" applyFill="1" applyBorder="1" applyAlignment="1"/>
    <xf numFmtId="49" fontId="4" fillId="2" borderId="2" xfId="0" quotePrefix="1" applyNumberFormat="1" applyFont="1" applyFill="1" applyBorder="1" applyAlignment="1"/>
    <xf numFmtId="0" fontId="4" fillId="2" borderId="0" xfId="0" applyFont="1" applyFill="1" applyAlignment="1"/>
    <xf numFmtId="49" fontId="4" fillId="2" borderId="0" xfId="0" applyNumberFormat="1" applyFont="1" applyFill="1" applyBorder="1" applyAlignment="1"/>
    <xf numFmtId="49" fontId="4" fillId="2" borderId="3" xfId="0" applyNumberFormat="1" applyFont="1" applyFill="1" applyBorder="1" applyAlignment="1"/>
    <xf numFmtId="49" fontId="4" fillId="2" borderId="4" xfId="0" applyNumberFormat="1" applyFont="1" applyFill="1" applyBorder="1" applyAlignment="1"/>
    <xf numFmtId="3" fontId="4" fillId="2" borderId="4" xfId="7" applyNumberFormat="1" applyFont="1" applyFill="1" applyBorder="1" applyAlignment="1"/>
    <xf numFmtId="49" fontId="4" fillId="2" borderId="4" xfId="0" quotePrefix="1" applyNumberFormat="1" applyFont="1" applyFill="1" applyBorder="1" applyAlignment="1"/>
    <xf numFmtId="49" fontId="4" fillId="2" borderId="7" xfId="5" applyNumberFormat="1" applyFont="1" applyFill="1" applyBorder="1" applyAlignment="1"/>
    <xf numFmtId="0" fontId="4" fillId="2" borderId="0" xfId="0" applyFont="1" applyFill="1" applyBorder="1" applyAlignment="1"/>
    <xf numFmtId="49" fontId="4" fillId="2" borderId="6" xfId="0" applyNumberFormat="1" applyFont="1" applyFill="1" applyBorder="1" applyAlignment="1"/>
    <xf numFmtId="49" fontId="4" fillId="2" borderId="5" xfId="0" applyNumberFormat="1" applyFont="1" applyFill="1" applyBorder="1" applyAlignment="1"/>
    <xf numFmtId="0" fontId="4" fillId="2" borderId="8" xfId="0" applyFont="1" applyFill="1" applyBorder="1" applyAlignment="1"/>
    <xf numFmtId="0" fontId="4" fillId="0" borderId="0" xfId="0" applyFont="1" applyBorder="1" applyAlignment="1">
      <alignment horizontal="left"/>
    </xf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4" fillId="3" borderId="1" xfId="0" applyFont="1" applyFill="1" applyBorder="1" applyAlignment="1">
      <alignment vertical="center" shrinkToFit="1"/>
    </xf>
    <xf numFmtId="0" fontId="4" fillId="3" borderId="13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49" fontId="3" fillId="3" borderId="0" xfId="0" applyNumberFormat="1" applyFont="1" applyFill="1" applyAlignment="1">
      <alignment horizontal="left"/>
    </xf>
    <xf numFmtId="3" fontId="4" fillId="4" borderId="4" xfId="6" applyNumberFormat="1" applyFont="1" applyFill="1" applyBorder="1" applyAlignment="1"/>
    <xf numFmtId="3" fontId="4" fillId="4" borderId="4" xfId="7" applyNumberFormat="1" applyFont="1" applyFill="1" applyBorder="1" applyAlignment="1"/>
    <xf numFmtId="187" fontId="4" fillId="4" borderId="4" xfId="7" applyNumberFormat="1" applyFont="1" applyFill="1" applyBorder="1" applyAlignment="1"/>
    <xf numFmtId="3" fontId="4" fillId="4" borderId="5" xfId="7" applyNumberFormat="1" applyFont="1" applyFill="1" applyBorder="1" applyAlignment="1"/>
    <xf numFmtId="187" fontId="4" fillId="2" borderId="8" xfId="7" applyNumberFormat="1" applyFont="1" applyFill="1" applyBorder="1" applyAlignment="1"/>
    <xf numFmtId="49" fontId="4" fillId="2" borderId="1" xfId="5" applyNumberFormat="1" applyFont="1" applyFill="1" applyBorder="1" applyAlignment="1"/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shrinkToFit="1"/>
    </xf>
    <xf numFmtId="49" fontId="4" fillId="3" borderId="11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6" fillId="3" borderId="9" xfId="0" applyNumberFormat="1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87" fontId="4" fillId="2" borderId="4" xfId="0" applyNumberFormat="1" applyFont="1" applyFill="1" applyBorder="1" applyAlignment="1"/>
  </cellXfs>
  <cellStyles count="8">
    <cellStyle name="Normal 2 2" xfId="7"/>
    <cellStyle name="ปกติ" xfId="0" builtinId="0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92" name="Table292" displayName="Table292" ref="A8:K25" tableType="xml" totalsRowShown="0" headerRowDxfId="14" dataDxfId="12" headerRowBorderDxfId="13" tableBorderDxfId="11">
  <autoFilter ref="A8:K25"/>
  <tableColumns count="11">
    <tableColumn id="1" uniqueName="ID" name="YearGroupIDTh" dataDxfId="10">
      <xmlColumnPr mapId="10" xpath="/XMLDocumentSPB0208/DataCell/CellRow/YearGroupTh/@ID" xmlDataType="string"/>
    </tableColumn>
    <tableColumn id="2" uniqueName="value" name="YearGroupTh" dataDxfId="9">
      <xmlColumnPr mapId="10" xpath="/XMLDocumentSPB0208/DataCell/CellRow/YearGroupTh/@value" xmlDataType="string"/>
    </tableColumn>
    <tableColumn id="3" uniqueName="UnemployedTotal" name="UnemployedTotal" dataDxfId="8">
      <calculatedColumnFormula>SUM(D9,E9)</calculatedColumnFormula>
      <xmlColumnPr mapId="10" xpath="/XMLDocumentSPB0208/DataCell/CellRow/UnemployedTotal" xmlDataType="integer"/>
    </tableColumn>
    <tableColumn id="4" uniqueName="UnemployedMale" name="UnemployedMale" dataDxfId="7">
      <xmlColumnPr mapId="10" xpath="/XMLDocumentSPB0208/DataCell/CellRow/UnemployedMale" xmlDataType="integer"/>
    </tableColumn>
    <tableColumn id="5" uniqueName="UnemployedFemale" name="UnemployedFemale" dataDxfId="6">
      <xmlColumnPr mapId="10" xpath="/XMLDocumentSPB0208/DataCell/CellRow/UnemployedFemale" xmlDataType="integer"/>
    </tableColumn>
    <tableColumn id="6" uniqueName="UnemploymentRateTotal" name="UnemploymentRateTotal" dataDxfId="5">
      <xmlColumnPr mapId="10" xpath="/XMLDocumentSPB0208/DataCell/CellRow/UnemploymentRateTotal" xmlDataType="integer"/>
    </tableColumn>
    <tableColumn id="7" uniqueName="UnemploymentRateMale" name="UnemploymentRateMale" dataDxfId="4">
      <xmlColumnPr mapId="10" xpath="/XMLDocumentSPB0208/DataCell/CellRow/UnemploymentRateMale" xmlDataType="integer"/>
    </tableColumn>
    <tableColumn id="8" uniqueName="UnemploymentRateFemale" name="UnemploymentRateFemale" dataDxfId="3">
      <xmlColumnPr mapId="10" xpath="/XMLDocumentSPB0208/DataCell/CellRow/UnemploymentRateFemale" xmlDataType="integer"/>
    </tableColumn>
    <tableColumn id="9" uniqueName="value" name="YearGroupIDEn" dataDxfId="2"/>
    <tableColumn id="10" uniqueName="value" name="YearGroupEn" dataDxfId="1">
      <xmlColumnPr mapId="10" xpath="/XMLDocumentSPB0208/DataCell/CellRow/YearGroupEn/@value" xmlDataType="string"/>
    </tableColumn>
    <tableColumn id="11" uniqueName="TotalLabourforce" name="TotalLabourforce" dataDxfId="0">
      <xmlColumnPr mapId="10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45" r="A1" connectionId="0">
    <xmlCellPr id="1" uniqueName="Province">
      <xmlPr mapId="10" xpath="/XMLDocumentSPB0208/Province" xmlDataType="integer"/>
    </xmlCellPr>
  </singleXmlCell>
  <singleXmlCell id="346" r="A2" connectionId="0">
    <xmlCellPr id="1" uniqueName="StatBranch">
      <xmlPr mapId="10" xpath="/XMLDocumentSPB0208/StatBranch" xmlDataType="integer"/>
    </xmlCellPr>
  </singleXmlCell>
  <singleXmlCell id="347" r="A3" connectionId="0">
    <xmlCellPr id="1" uniqueName="SheetExcel">
      <xmlPr mapId="10" xpath="/XMLDocumentSPB0208/SheetExcel" xmlDataType="string"/>
    </xmlCellPr>
  </singleXmlCell>
  <singleXmlCell id="348" r="B1" connectionId="0">
    <xmlCellPr id="1" uniqueName="LabelName">
      <xmlPr mapId="10" xpath="/XMLDocumentSPB0208/TitleHeading/TitleTh/LabelName" xmlDataType="string"/>
    </xmlCellPr>
  </singleXmlCell>
  <singleXmlCell id="349" r="C1" connectionId="0">
    <xmlCellPr id="1" uniqueName="TableNo">
      <xmlPr mapId="10" xpath="/XMLDocumentSPB0208/TitleHeading/TitleTh/TableNo" xmlDataType="double"/>
    </xmlCellPr>
  </singleXmlCell>
  <singleXmlCell id="350" r="D1" connectionId="0">
    <xmlCellPr id="1" uniqueName="TableName">
      <xmlPr mapId="10" xpath="/XMLDocumentSPB0208/TitleHeading/TitleTh/TableName" xmlDataType="string"/>
    </xmlCellPr>
  </singleXmlCell>
  <singleXmlCell id="351" r="K1" connectionId="0">
    <xmlCellPr id="1" uniqueName="TitleYearStart">
      <xmlPr mapId="10" xpath="/XMLDocumentSPB0208/TitleHeading/TitleTh/TitleYearStart" xmlDataType="integer"/>
    </xmlCellPr>
  </singleXmlCell>
  <singleXmlCell id="352" r="M1" connectionId="0">
    <xmlCellPr id="1" uniqueName="TitleYearEnd">
      <xmlPr mapId="10" xpath="/XMLDocumentSPB0208/TitleHeading/TitleTh/TitleYearEnd" xmlDataType="integer"/>
    </xmlCellPr>
  </singleXmlCell>
  <singleXmlCell id="353" r="B2" connectionId="0">
    <xmlCellPr id="1" uniqueName="LabelName">
      <xmlPr mapId="10" xpath="/XMLDocumentSPB0208/TitleHeading/TitleEn/LabelName" xmlDataType="string"/>
    </xmlCellPr>
  </singleXmlCell>
  <singleXmlCell id="354" r="C2" connectionId="0">
    <xmlCellPr id="1" uniqueName="TableNo">
      <xmlPr mapId="10" xpath="/XMLDocumentSPB0208/TitleHeading/TitleEn/TableNo" xmlDataType="double"/>
    </xmlCellPr>
  </singleXmlCell>
  <singleXmlCell id="355" r="D2" connectionId="0">
    <xmlCellPr id="1" uniqueName="TableName">
      <xmlPr mapId="10" xpath="/XMLDocumentSPB0208/TitleHeading/TitleEn/TableName" xmlDataType="string"/>
    </xmlCellPr>
  </singleXmlCell>
  <singleXmlCell id="356" r="K2" connectionId="0">
    <xmlCellPr id="1" uniqueName="TitleYearStart">
      <xmlPr mapId="10" xpath="/XMLDocumentSPB0208/TitleHeading/TitleEn/TitleYearStart" xmlDataType="integer"/>
    </xmlCellPr>
  </singleXmlCell>
  <singleXmlCell id="357" r="M2" connectionId="0">
    <xmlCellPr id="1" uniqueName="TitleYearEnd">
      <xmlPr mapId="10" xpath="/XMLDocumentSPB0208/TitleHeading/TitleEn/TitleYearEnd" xmlDataType="integer"/>
    </xmlCellPr>
  </singleXmlCell>
  <singleXmlCell id="358" r="A4" connectionId="0">
    <xmlCellPr id="1" uniqueName="YearTh">
      <xmlPr mapId="10" xpath="/XMLDocumentSPB0208/ColumnAll/CornerTh/YearTh" xmlDataType="string"/>
    </xmlCellPr>
  </singleXmlCell>
  <singleXmlCell id="359" r="C4" connectionId="0">
    <xmlCellPr id="1" uniqueName="UnemployedGroup">
      <xmlPr mapId="10" xpath="/XMLDocumentSPB0208/ColumnAll/ColumnHeading/Unemployed/UnemployedGroup" xmlDataType="string"/>
    </xmlCellPr>
  </singleXmlCell>
  <singleXmlCell id="360" r="C6" connectionId="0">
    <xmlCellPr id="1" uniqueName="BirthsSexTotal">
      <xmlPr mapId="10" xpath="/XMLDocumentSPB0208/ColumnAll/ColumnHeading/Unemployed/SexGroup/SexTotal/BirthsSexTotal" xmlDataType="string"/>
    </xmlCellPr>
  </singleXmlCell>
  <singleXmlCell id="361" r="D6" connectionId="0">
    <xmlCellPr id="1" uniqueName="BirthsMale">
      <xmlPr mapId="10" xpath="/XMLDocumentSPB0208/ColumnAll/ColumnHeading/Unemployed/SexGroup/SexMale/BirthsMale" xmlDataType="string"/>
    </xmlCellPr>
  </singleXmlCell>
  <singleXmlCell id="362" r="E6" connectionId="0">
    <xmlCellPr id="1" uniqueName="BirthsFemale">
      <xmlPr mapId="10" xpath="/XMLDocumentSPB0208/ColumnAll/ColumnHeading/Unemployed/SexGroup/SexFemale/BirthsFemale" xmlDataType="string"/>
    </xmlCellPr>
  </singleXmlCell>
  <singleXmlCell id="363" r="F4" connectionId="0">
    <xmlCellPr id="1" uniqueName="UnemploymentRateGroup">
      <xmlPr mapId="10" xpath="/XMLDocumentSPB0208/ColumnAll/ColumnHeading/UnemploymentRate/UnemploymentRateGroup" xmlDataType="string"/>
    </xmlCellPr>
  </singleXmlCell>
  <singleXmlCell id="364" r="F6" connectionId="0">
    <xmlCellPr id="1" uniqueName="BirthsSexTotal">
      <xmlPr mapId="10" xpath="/XMLDocumentSPB0208/ColumnAll/ColumnHeading/UnemploymentRate/SexGroup/SexTotal/BirthsSexTotal" xmlDataType="string"/>
    </xmlCellPr>
  </singleXmlCell>
  <singleXmlCell id="365" r="G6" connectionId="0">
    <xmlCellPr id="1" uniqueName="BirthsMale">
      <xmlPr mapId="10" xpath="/XMLDocumentSPB0208/ColumnAll/ColumnHeading/UnemploymentRate/SexGroup/SexMale/BirthsMale" xmlDataType="string"/>
    </xmlCellPr>
  </singleXmlCell>
  <singleXmlCell id="366" r="H6" connectionId="0">
    <xmlCellPr id="1" uniqueName="BirthsFemale">
      <xmlPr mapId="10" xpath="/XMLDocumentSPB0208/ColumnAll/ColumnHeading/UnemploymentRate/SexGroup/SexFemale/BirthsFemale" xmlDataType="string"/>
    </xmlCellPr>
  </singleXmlCell>
  <singleXmlCell id="367" r="I4" connectionId="0">
    <xmlCellPr id="1" uniqueName="YearEn">
      <xmlPr mapId="10" xpath="/XMLDocumentSPB0208/ColumnAll/CornerEn/YearEn" xmlDataType="string"/>
    </xmlCellPr>
  </singleXmlCell>
  <singleXmlCell id="368" r="K4" connectionId="0">
    <xmlCellPr id="1" uniqueName="TotalLabourForceInvisible">
      <xmlPr mapId="10" xpath="/XMLDocumentSPB0208/ColumnAll/TotalLabourForceInvisibleEn/TotalLabourForceInvisible" xmlDataType="string"/>
    </xmlCellPr>
  </singleXmlCell>
  <singleXmlCell id="369" r="B29" connectionId="0">
    <xmlCellPr id="1" uniqueName="SourcesTh1">
      <xmlPr mapId="10" xpath="/XMLDocumentSPB0208/FooterAll/Sources/SourcesLabelTh/SourcesTh1" xmlDataType="string"/>
    </xmlCellPr>
  </singleXmlCell>
  <singleXmlCell id="373" r="B30" connectionId="0">
    <xmlCellPr id="1" uniqueName="SourcesEn1">
      <xmlPr mapId="10" xpath="/XMLDocumentSPB0208/FooterAll/Sources/SourcesLabelEn/SourcesEn1" xmlDataType="string"/>
    </xmlCellPr>
  </singleXmlCell>
  <singleXmlCell id="377" r="C27" connectionId="0">
    <xmlCellPr id="1" uniqueName="CommentsTh">
      <xmlPr mapId="10" xpath="/XMLDocumentSPB0208/FooterAll/Comments/CommentsLabelTh/CommentsTh" xmlDataType="string"/>
    </xmlCellPr>
  </singleXmlCell>
  <singleXmlCell id="378" r="C28" connectionId="0">
    <xmlCellPr id="1" uniqueName="CommentsEn">
      <xmlPr mapId="10" xpath="/XMLDocumentSPB0208/FooterAll/Comments/CommentsLabelEn/CommentsEn" xmlDataType="string"/>
    </xmlCellPr>
  </singleXmlCell>
  <singleXmlCell id="136" r="K27" connectionId="0">
    <xmlCellPr id="1" uniqueName="PagesNo">
      <xmlPr mapId="10" xpath="/XMLDocumentSPB0208/Pages/PagesNo" xmlDataType="integer"/>
    </xmlCellPr>
  </singleXmlCell>
  <singleXmlCell id="137" r="K28" connectionId="0">
    <xmlCellPr id="1" uniqueName="PagesAll">
      <xmlPr mapId="10" xpath="/XMLDocumentSPB0208/Pages/PagesAll" xmlDataType="integer"/>
    </xmlCellPr>
  </singleXmlCell>
  <singleXmlCell id="191" r="K29" connectionId="0">
    <xmlCellPr id="1" uniqueName="LinesNo">
      <xmlPr mapId="10" xpath="/XMLDocumentSPB0208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M33"/>
  <sheetViews>
    <sheetView showGridLines="0" tabSelected="1" topLeftCell="A4" workbookViewId="0">
      <selection activeCell="N14" sqref="N14"/>
    </sheetView>
  </sheetViews>
  <sheetFormatPr defaultColWidth="9.140625" defaultRowHeight="18.600000000000001" customHeight="1" x14ac:dyDescent="0.5"/>
  <cols>
    <col min="1" max="1" width="9.7109375" style="4" customWidth="1"/>
    <col min="2" max="2" width="10.140625" style="4" customWidth="1"/>
    <col min="3" max="3" width="9.85546875" style="4" customWidth="1"/>
    <col min="4" max="4" width="15.7109375" style="4" customWidth="1"/>
    <col min="5" max="8" width="9.85546875" style="4" customWidth="1"/>
    <col min="9" max="9" width="8.7109375" style="4" customWidth="1"/>
    <col min="10" max="10" width="10.5703125" style="4" customWidth="1"/>
    <col min="11" max="11" width="16.28515625" style="3" customWidth="1"/>
    <col min="12" max="12" width="13" style="6" customWidth="1"/>
    <col min="13" max="16384" width="9.140625" style="4"/>
  </cols>
  <sheetData>
    <row r="1" spans="1:13" s="1" customFormat="1" ht="21.75" x14ac:dyDescent="0.5">
      <c r="A1" s="1" t="s">
        <v>77</v>
      </c>
      <c r="B1" s="43" t="s">
        <v>7</v>
      </c>
      <c r="C1" s="36">
        <v>2.8</v>
      </c>
      <c r="D1" s="35" t="s">
        <v>21</v>
      </c>
      <c r="E1" s="39"/>
      <c r="F1" s="39"/>
      <c r="G1" s="39"/>
      <c r="H1" s="39"/>
      <c r="K1" s="1">
        <v>2558</v>
      </c>
      <c r="L1" s="7" t="s">
        <v>20</v>
      </c>
      <c r="M1" s="1">
        <v>2561</v>
      </c>
    </row>
    <row r="2" spans="1:13" s="1" customFormat="1" ht="21.75" x14ac:dyDescent="0.5">
      <c r="A2" s="34" t="s">
        <v>25</v>
      </c>
      <c r="B2" s="43" t="s">
        <v>6</v>
      </c>
      <c r="C2" s="36">
        <v>2.8</v>
      </c>
      <c r="D2" s="35" t="s">
        <v>22</v>
      </c>
      <c r="E2" s="39"/>
      <c r="F2" s="39"/>
      <c r="G2" s="39"/>
      <c r="H2" s="39"/>
      <c r="K2" s="1">
        <v>2015</v>
      </c>
      <c r="L2" s="7" t="s">
        <v>20</v>
      </c>
      <c r="M2" s="1">
        <v>2018</v>
      </c>
    </row>
    <row r="3" spans="1:13" s="1" customFormat="1" ht="21.75" x14ac:dyDescent="0.5">
      <c r="A3" s="35" t="s">
        <v>26</v>
      </c>
      <c r="B3" s="5"/>
      <c r="C3" s="2"/>
      <c r="I3" s="7"/>
    </row>
    <row r="4" spans="1:13" ht="19.5" customHeight="1" x14ac:dyDescent="0.5">
      <c r="A4" s="56" t="s">
        <v>0</v>
      </c>
      <c r="B4" s="57"/>
      <c r="C4" s="66" t="s">
        <v>23</v>
      </c>
      <c r="D4" s="67"/>
      <c r="E4" s="51"/>
      <c r="F4" s="66" t="s">
        <v>24</v>
      </c>
      <c r="G4" s="67"/>
      <c r="H4" s="51"/>
      <c r="I4" s="50" t="s">
        <v>1</v>
      </c>
      <c r="J4" s="51"/>
      <c r="K4" s="61" t="s">
        <v>65</v>
      </c>
      <c r="L4" s="4"/>
    </row>
    <row r="5" spans="1:13" ht="18" customHeight="1" x14ac:dyDescent="0.5">
      <c r="A5" s="58"/>
      <c r="B5" s="59"/>
      <c r="C5" s="54"/>
      <c r="D5" s="68"/>
      <c r="E5" s="55"/>
      <c r="F5" s="54"/>
      <c r="G5" s="68"/>
      <c r="H5" s="55"/>
      <c r="I5" s="52"/>
      <c r="J5" s="53"/>
      <c r="K5" s="62"/>
      <c r="L5" s="4"/>
    </row>
    <row r="6" spans="1:13" ht="18" customHeight="1" x14ac:dyDescent="0.5">
      <c r="A6" s="58"/>
      <c r="B6" s="59"/>
      <c r="C6" s="64" t="s">
        <v>11</v>
      </c>
      <c r="D6" s="64" t="s">
        <v>9</v>
      </c>
      <c r="E6" s="64" t="s">
        <v>10</v>
      </c>
      <c r="F6" s="64" t="s">
        <v>11</v>
      </c>
      <c r="G6" s="64" t="s">
        <v>9</v>
      </c>
      <c r="H6" s="64" t="s">
        <v>10</v>
      </c>
      <c r="I6" s="52"/>
      <c r="J6" s="53"/>
      <c r="K6" s="62"/>
      <c r="L6" s="4"/>
    </row>
    <row r="7" spans="1:13" ht="18" customHeight="1" x14ac:dyDescent="0.5">
      <c r="A7" s="58"/>
      <c r="B7" s="60"/>
      <c r="C7" s="65"/>
      <c r="D7" s="65"/>
      <c r="E7" s="65"/>
      <c r="F7" s="65"/>
      <c r="G7" s="65"/>
      <c r="H7" s="65"/>
      <c r="I7" s="54"/>
      <c r="J7" s="55"/>
      <c r="K7" s="63"/>
      <c r="L7" s="4"/>
    </row>
    <row r="8" spans="1:13" ht="21.75" x14ac:dyDescent="0.5">
      <c r="A8" s="40" t="s">
        <v>69</v>
      </c>
      <c r="B8" s="42" t="s">
        <v>66</v>
      </c>
      <c r="C8" s="41" t="s">
        <v>70</v>
      </c>
      <c r="D8" s="41" t="s">
        <v>27</v>
      </c>
      <c r="E8" s="41" t="s">
        <v>28</v>
      </c>
      <c r="F8" s="41" t="s">
        <v>71</v>
      </c>
      <c r="G8" s="41" t="s">
        <v>29</v>
      </c>
      <c r="H8" s="41" t="s">
        <v>30</v>
      </c>
      <c r="I8" s="42" t="s">
        <v>68</v>
      </c>
      <c r="J8" s="41" t="s">
        <v>67</v>
      </c>
      <c r="K8" s="40" t="s">
        <v>72</v>
      </c>
      <c r="L8" s="4"/>
    </row>
    <row r="9" spans="1:13" ht="19.5" customHeight="1" x14ac:dyDescent="0.5">
      <c r="A9" s="16" t="s">
        <v>31</v>
      </c>
      <c r="B9" s="17">
        <v>2558</v>
      </c>
      <c r="C9" s="18">
        <f>SUM(D9,E9)</f>
        <v>20467</v>
      </c>
      <c r="D9" s="18">
        <f>SUM(D10:D13)</f>
        <v>8797</v>
      </c>
      <c r="E9" s="18">
        <f>SUM(E10:E13)</f>
        <v>11670</v>
      </c>
      <c r="F9" s="69">
        <f>SUM(F10:F13)</f>
        <v>3.2021262824039813</v>
      </c>
      <c r="G9" s="19">
        <f>SUM(G10:G13)</f>
        <v>2.4265035437197247</v>
      </c>
      <c r="H9" s="19">
        <f>SUM(H10:H13)</f>
        <v>4.2687170234269667</v>
      </c>
      <c r="I9" s="20" t="s">
        <v>48</v>
      </c>
      <c r="J9" s="21">
        <v>2015</v>
      </c>
      <c r="K9" s="22">
        <v>917267.87249999994</v>
      </c>
      <c r="L9" s="4"/>
    </row>
    <row r="10" spans="1:13" ht="18" customHeight="1" x14ac:dyDescent="0.5">
      <c r="A10" s="23" t="s">
        <v>32</v>
      </c>
      <c r="B10" s="24" t="s">
        <v>12</v>
      </c>
      <c r="C10" s="18">
        <f>SUM(D10,E10)</f>
        <v>6560</v>
      </c>
      <c r="D10" s="44">
        <v>1786</v>
      </c>
      <c r="E10" s="44">
        <v>4774</v>
      </c>
      <c r="F10" s="19">
        <v>1.0908679717172525</v>
      </c>
      <c r="G10" s="46">
        <v>0.51293391883237172</v>
      </c>
      <c r="H10" s="46">
        <v>1.8857415973108236</v>
      </c>
      <c r="I10" s="20" t="s">
        <v>49</v>
      </c>
      <c r="J10" s="25" t="s">
        <v>2</v>
      </c>
      <c r="K10" s="22">
        <v>924576.49</v>
      </c>
      <c r="L10" s="4"/>
    </row>
    <row r="11" spans="1:13" ht="18" customHeight="1" x14ac:dyDescent="0.5">
      <c r="A11" s="23" t="s">
        <v>33</v>
      </c>
      <c r="B11" s="24" t="s">
        <v>14</v>
      </c>
      <c r="C11" s="18">
        <f t="shared" ref="C11:C25" si="0">SUM(D11,E11)</f>
        <v>4557</v>
      </c>
      <c r="D11" s="44">
        <v>1501</v>
      </c>
      <c r="E11" s="44">
        <v>3056</v>
      </c>
      <c r="F11" s="19">
        <v>0.70804627704699497</v>
      </c>
      <c r="G11" s="46">
        <v>0.4104827616383212</v>
      </c>
      <c r="H11" s="46">
        <v>1.0995376616834871</v>
      </c>
      <c r="I11" s="20" t="s">
        <v>50</v>
      </c>
      <c r="J11" s="25" t="s">
        <v>3</v>
      </c>
      <c r="K11" s="22">
        <v>905047</v>
      </c>
      <c r="L11" s="4"/>
    </row>
    <row r="12" spans="1:13" ht="18" customHeight="1" x14ac:dyDescent="0.5">
      <c r="A12" s="23" t="s">
        <v>34</v>
      </c>
      <c r="B12" s="24" t="s">
        <v>13</v>
      </c>
      <c r="C12" s="18">
        <f t="shared" si="0"/>
        <v>4026</v>
      </c>
      <c r="D12" s="44">
        <v>2196</v>
      </c>
      <c r="E12" s="44">
        <v>1830</v>
      </c>
      <c r="F12" s="19">
        <v>0.60590645923977249</v>
      </c>
      <c r="G12" s="46">
        <v>0.59473352092535769</v>
      </c>
      <c r="H12" s="46">
        <v>0.61988090157104236</v>
      </c>
      <c r="I12" s="20" t="s">
        <v>51</v>
      </c>
      <c r="J12" s="25" t="s">
        <v>4</v>
      </c>
      <c r="K12" s="22">
        <v>916150</v>
      </c>
      <c r="L12" s="4"/>
    </row>
    <row r="13" spans="1:13" ht="18" customHeight="1" x14ac:dyDescent="0.5">
      <c r="A13" s="23" t="s">
        <v>35</v>
      </c>
      <c r="B13" s="24" t="s">
        <v>15</v>
      </c>
      <c r="C13" s="18">
        <f t="shared" si="0"/>
        <v>5324</v>
      </c>
      <c r="D13" s="45">
        <v>3314</v>
      </c>
      <c r="E13" s="45">
        <v>2010</v>
      </c>
      <c r="F13" s="19">
        <v>0.79730557439996164</v>
      </c>
      <c r="G13" s="46">
        <v>0.90835334232367426</v>
      </c>
      <c r="H13" s="46">
        <v>0.66355686286161375</v>
      </c>
      <c r="I13" s="20" t="s">
        <v>52</v>
      </c>
      <c r="J13" s="25" t="s">
        <v>5</v>
      </c>
      <c r="K13" s="22">
        <v>923298</v>
      </c>
      <c r="L13" s="4"/>
    </row>
    <row r="14" spans="1:13" ht="20.25" customHeight="1" x14ac:dyDescent="0.5">
      <c r="A14" s="23" t="s">
        <v>36</v>
      </c>
      <c r="B14" s="24">
        <v>2559</v>
      </c>
      <c r="C14" s="18">
        <f t="shared" si="0"/>
        <v>12125</v>
      </c>
      <c r="D14" s="18">
        <f>SUM(D15:D18)</f>
        <v>6797</v>
      </c>
      <c r="E14" s="18">
        <f>SUM(E15:E18)</f>
        <v>5328</v>
      </c>
      <c r="F14" s="69">
        <f>SUM(F15:F18)</f>
        <v>1.9629617468829803</v>
      </c>
      <c r="G14" s="19">
        <f>SUM(G15:G18)</f>
        <v>1.9627044018903401</v>
      </c>
      <c r="H14" s="19">
        <f>SUM(H15:H18)</f>
        <v>1.9285434688332967</v>
      </c>
      <c r="I14" s="20" t="s">
        <v>53</v>
      </c>
      <c r="J14" s="27">
        <v>2016</v>
      </c>
      <c r="K14" s="22">
        <v>931519.06499999994</v>
      </c>
      <c r="L14" s="4"/>
    </row>
    <row r="15" spans="1:13" ht="18" customHeight="1" x14ac:dyDescent="0.5">
      <c r="A15" s="23" t="s">
        <v>37</v>
      </c>
      <c r="B15" s="24" t="s">
        <v>16</v>
      </c>
      <c r="C15" s="18">
        <f t="shared" si="0"/>
        <v>1554</v>
      </c>
      <c r="D15" s="45">
        <v>654</v>
      </c>
      <c r="E15" s="45">
        <v>900</v>
      </c>
      <c r="F15" s="19">
        <v>0.27142824705210411</v>
      </c>
      <c r="G15" s="46">
        <v>0.20186929734668427</v>
      </c>
      <c r="H15" s="46">
        <v>0.36209289694433827</v>
      </c>
      <c r="I15" s="20" t="s">
        <v>54</v>
      </c>
      <c r="J15" s="25" t="s">
        <v>2</v>
      </c>
      <c r="K15" s="22">
        <v>931653.76</v>
      </c>
      <c r="L15" s="4"/>
    </row>
    <row r="16" spans="1:13" ht="18" customHeight="1" x14ac:dyDescent="0.5">
      <c r="A16" s="23" t="s">
        <v>38</v>
      </c>
      <c r="B16" s="24" t="s">
        <v>14</v>
      </c>
      <c r="C16" s="18">
        <f t="shared" si="0"/>
        <v>8091</v>
      </c>
      <c r="D16" s="44">
        <v>5573</v>
      </c>
      <c r="E16" s="44">
        <v>2518</v>
      </c>
      <c r="F16" s="19">
        <v>1.3146392744218089</v>
      </c>
      <c r="G16" s="46">
        <v>1.5974706475875986</v>
      </c>
      <c r="H16" s="46">
        <v>0.94452154994560944</v>
      </c>
      <c r="I16" s="20" t="s">
        <v>55</v>
      </c>
      <c r="J16" s="25" t="s">
        <v>3</v>
      </c>
      <c r="K16" s="22">
        <v>932655.14</v>
      </c>
      <c r="L16" s="4"/>
    </row>
    <row r="17" spans="1:12" ht="18" customHeight="1" x14ac:dyDescent="0.5">
      <c r="A17" s="23" t="s">
        <v>39</v>
      </c>
      <c r="B17" s="24" t="s">
        <v>17</v>
      </c>
      <c r="C17" s="18">
        <f t="shared" si="0"/>
        <v>2222</v>
      </c>
      <c r="D17" s="44">
        <v>312</v>
      </c>
      <c r="E17" s="44">
        <v>1910</v>
      </c>
      <c r="F17" s="19">
        <v>0.33442550905071017</v>
      </c>
      <c r="G17" s="46">
        <v>8.7318157139098948E-2</v>
      </c>
      <c r="H17" s="46">
        <v>0.62192902194334909</v>
      </c>
      <c r="I17" s="20" t="s">
        <v>56</v>
      </c>
      <c r="J17" s="25" t="s">
        <v>4</v>
      </c>
      <c r="K17" s="22">
        <v>929680.34</v>
      </c>
      <c r="L17" s="4"/>
    </row>
    <row r="18" spans="1:12" ht="18" customHeight="1" x14ac:dyDescent="0.5">
      <c r="A18" s="23" t="s">
        <v>40</v>
      </c>
      <c r="B18" s="24" t="s">
        <v>15</v>
      </c>
      <c r="C18" s="18">
        <f t="shared" si="0"/>
        <v>258</v>
      </c>
      <c r="D18" s="45">
        <v>258</v>
      </c>
      <c r="E18" s="45">
        <v>0</v>
      </c>
      <c r="F18" s="19">
        <v>4.2468716358356952E-2</v>
      </c>
      <c r="G18" s="46">
        <v>7.6046299816958332E-2</v>
      </c>
      <c r="H18" s="46">
        <v>0</v>
      </c>
      <c r="I18" s="20" t="s">
        <v>57</v>
      </c>
      <c r="J18" s="25" t="s">
        <v>5</v>
      </c>
      <c r="K18" s="22">
        <v>932087.02</v>
      </c>
      <c r="L18" s="4"/>
    </row>
    <row r="19" spans="1:12" ht="18.75" customHeight="1" x14ac:dyDescent="0.5">
      <c r="A19" s="23" t="s">
        <v>41</v>
      </c>
      <c r="B19" s="24">
        <v>2560</v>
      </c>
      <c r="C19" s="18">
        <f t="shared" si="0"/>
        <v>33782</v>
      </c>
      <c r="D19" s="18">
        <f>SUM(D20:D23)</f>
        <v>22649</v>
      </c>
      <c r="E19" s="18">
        <f>SUM(E20:E23)</f>
        <v>11133</v>
      </c>
      <c r="F19" s="69">
        <f>SUM(F20:F23)</f>
        <v>5.4248992217680634</v>
      </c>
      <c r="G19" s="19">
        <f>SUM(G20:G23)</f>
        <v>6.596777828516184</v>
      </c>
      <c r="H19" s="19">
        <f>SUM(H20:H23)</f>
        <v>4.3369971815589246</v>
      </c>
      <c r="I19" s="28" t="s">
        <v>58</v>
      </c>
      <c r="J19" s="27" t="s">
        <v>8</v>
      </c>
      <c r="K19" s="22">
        <v>928832.97499999998</v>
      </c>
      <c r="L19" s="4"/>
    </row>
    <row r="20" spans="1:12" ht="18" customHeight="1" x14ac:dyDescent="0.5">
      <c r="A20" s="23" t="s">
        <v>42</v>
      </c>
      <c r="B20" s="24" t="s">
        <v>16</v>
      </c>
      <c r="C20" s="18">
        <f t="shared" si="0"/>
        <v>12360</v>
      </c>
      <c r="D20" s="45">
        <v>9219</v>
      </c>
      <c r="E20" s="45">
        <v>3141</v>
      </c>
      <c r="F20" s="19">
        <v>2.0416523508734836</v>
      </c>
      <c r="G20" s="46">
        <v>2.6436834347524361</v>
      </c>
      <c r="H20" s="46">
        <v>1.2237265023862862</v>
      </c>
      <c r="I20" s="28" t="s">
        <v>59</v>
      </c>
      <c r="J20" s="25" t="s">
        <v>2</v>
      </c>
      <c r="K20" s="22">
        <v>947897.84</v>
      </c>
      <c r="L20" s="4"/>
    </row>
    <row r="21" spans="1:12" ht="18" customHeight="1" x14ac:dyDescent="0.5">
      <c r="A21" s="23" t="s">
        <v>43</v>
      </c>
      <c r="B21" s="24" t="s">
        <v>18</v>
      </c>
      <c r="C21" s="18">
        <f t="shared" si="0"/>
        <v>8274</v>
      </c>
      <c r="D21" s="45">
        <v>4601</v>
      </c>
      <c r="E21" s="45">
        <v>3673</v>
      </c>
      <c r="F21" s="19">
        <v>1.4219231192256929</v>
      </c>
      <c r="G21" s="46">
        <v>1.4016584717931846</v>
      </c>
      <c r="H21" s="46">
        <v>1.448143986437203</v>
      </c>
      <c r="I21" s="28" t="s">
        <v>60</v>
      </c>
      <c r="J21" s="25" t="s">
        <v>3</v>
      </c>
      <c r="K21" s="22">
        <v>947430.24</v>
      </c>
      <c r="L21" s="4"/>
    </row>
    <row r="22" spans="1:12" ht="18" customHeight="1" x14ac:dyDescent="0.5">
      <c r="A22" s="23" t="s">
        <v>44</v>
      </c>
      <c r="B22" s="24" t="s">
        <v>17</v>
      </c>
      <c r="C22" s="18">
        <f t="shared" si="0"/>
        <v>6695</v>
      </c>
      <c r="D22" s="45">
        <v>3554</v>
      </c>
      <c r="E22" s="45">
        <v>3141</v>
      </c>
      <c r="F22" s="19">
        <v>0.90359535166954219</v>
      </c>
      <c r="G22" s="46">
        <v>1.0144402168173294</v>
      </c>
      <c r="H22" s="46">
        <v>1.2237265023862862</v>
      </c>
      <c r="I22" s="28" t="s">
        <v>61</v>
      </c>
      <c r="J22" s="25" t="s">
        <v>4</v>
      </c>
      <c r="K22" s="22">
        <v>912531.23</v>
      </c>
      <c r="L22" s="4"/>
    </row>
    <row r="23" spans="1:12" ht="18" customHeight="1" x14ac:dyDescent="0.5">
      <c r="A23" s="23" t="s">
        <v>45</v>
      </c>
      <c r="B23" s="24" t="s">
        <v>19</v>
      </c>
      <c r="C23" s="18">
        <f t="shared" si="0"/>
        <v>6453</v>
      </c>
      <c r="D23" s="45">
        <v>5275</v>
      </c>
      <c r="E23" s="45">
        <v>1178</v>
      </c>
      <c r="F23" s="19">
        <v>1.0577283999993443</v>
      </c>
      <c r="G23" s="46">
        <v>1.5369957051532335</v>
      </c>
      <c r="H23" s="46">
        <v>0.44140019034914829</v>
      </c>
      <c r="I23" s="28" t="s">
        <v>62</v>
      </c>
      <c r="J23" s="25" t="s">
        <v>5</v>
      </c>
      <c r="K23" s="22">
        <v>907472.59</v>
      </c>
      <c r="L23" s="4"/>
    </row>
    <row r="24" spans="1:12" s="9" customFormat="1" ht="19.5" customHeight="1" x14ac:dyDescent="0.5">
      <c r="A24" s="23" t="s">
        <v>46</v>
      </c>
      <c r="B24" s="24">
        <v>2561</v>
      </c>
      <c r="C24" s="18">
        <f t="shared" si="0"/>
        <v>8978</v>
      </c>
      <c r="D24" s="26">
        <f>SUM(D25)</f>
        <v>5133</v>
      </c>
      <c r="E24" s="26">
        <f>SUM(E25)</f>
        <v>3845</v>
      </c>
      <c r="F24" s="19">
        <v>0.88987775206513275</v>
      </c>
      <c r="G24" s="19">
        <v>1.0560468092285284</v>
      </c>
      <c r="H24" s="19">
        <v>0.8</v>
      </c>
      <c r="I24" s="28" t="s">
        <v>63</v>
      </c>
      <c r="J24" s="27">
        <v>2018</v>
      </c>
      <c r="K24" s="29">
        <v>0</v>
      </c>
    </row>
    <row r="25" spans="1:12" ht="18.75" customHeight="1" x14ac:dyDescent="0.5">
      <c r="A25" s="23" t="s">
        <v>47</v>
      </c>
      <c r="B25" s="30" t="s">
        <v>16</v>
      </c>
      <c r="C25" s="18">
        <f t="shared" si="0"/>
        <v>8978</v>
      </c>
      <c r="D25" s="47">
        <v>5133</v>
      </c>
      <c r="E25" s="47">
        <v>3845</v>
      </c>
      <c r="F25" s="48">
        <v>0.88987775206513275</v>
      </c>
      <c r="G25" s="46">
        <v>1.0560468092285284</v>
      </c>
      <c r="H25" s="46">
        <v>0.8</v>
      </c>
      <c r="I25" s="49" t="s">
        <v>64</v>
      </c>
      <c r="J25" s="31" t="s">
        <v>2</v>
      </c>
      <c r="K25" s="32">
        <v>915586.37</v>
      </c>
      <c r="L25" s="4"/>
    </row>
    <row r="26" spans="1:12" ht="13.5" customHeight="1" x14ac:dyDescent="0.5">
      <c r="A26" s="33"/>
      <c r="B26" s="33"/>
      <c r="C26" s="3"/>
      <c r="D26" s="3"/>
      <c r="E26" s="3"/>
      <c r="F26" s="3"/>
      <c r="G26" s="3"/>
      <c r="H26" s="3"/>
      <c r="I26" s="3"/>
      <c r="J26" s="3"/>
      <c r="L26" s="4"/>
    </row>
    <row r="27" spans="1:12" s="14" customFormat="1" ht="17.25" customHeight="1" x14ac:dyDescent="0.5">
      <c r="B27" s="38" t="s">
        <v>73</v>
      </c>
      <c r="C27" s="37"/>
      <c r="D27" s="38"/>
      <c r="E27" s="38"/>
      <c r="F27" s="38"/>
      <c r="G27" s="38"/>
      <c r="K27" s="14">
        <v>1</v>
      </c>
    </row>
    <row r="28" spans="1:12" s="14" customFormat="1" ht="17.25" customHeight="1" x14ac:dyDescent="0.5">
      <c r="B28" s="38" t="s">
        <v>74</v>
      </c>
      <c r="C28" s="37"/>
      <c r="D28" s="38"/>
      <c r="E28" s="38"/>
      <c r="F28" s="38"/>
      <c r="G28" s="38"/>
      <c r="K28" s="14">
        <v>118</v>
      </c>
    </row>
    <row r="29" spans="1:12" s="14" customFormat="1" ht="17.25" customHeight="1" x14ac:dyDescent="0.5">
      <c r="B29" s="11" t="s">
        <v>75</v>
      </c>
      <c r="D29" s="15"/>
      <c r="E29" s="8"/>
      <c r="F29" s="13"/>
      <c r="G29" s="12"/>
      <c r="H29" s="11"/>
      <c r="I29" s="8"/>
      <c r="K29" s="14">
        <v>17</v>
      </c>
      <c r="L29" s="4"/>
    </row>
    <row r="30" spans="1:12" s="14" customFormat="1" ht="17.25" customHeight="1" x14ac:dyDescent="0.5">
      <c r="B30" s="11" t="s">
        <v>76</v>
      </c>
      <c r="D30" s="8"/>
      <c r="E30" s="8"/>
      <c r="F30" s="13"/>
      <c r="G30" s="12"/>
      <c r="H30" s="11"/>
      <c r="I30" s="8"/>
      <c r="K30" s="8"/>
      <c r="L30" s="4"/>
    </row>
    <row r="31" spans="1:12" ht="18.600000000000001" customHeight="1" x14ac:dyDescent="0.5">
      <c r="L31" s="4"/>
    </row>
    <row r="32" spans="1:12" ht="18.600000000000001" customHeight="1" x14ac:dyDescent="0.5">
      <c r="C32" s="10"/>
    </row>
    <row r="33" spans="3:3" ht="18.600000000000001" customHeight="1" x14ac:dyDescent="0.5">
      <c r="C33" s="10"/>
    </row>
  </sheetData>
  <mergeCells count="11">
    <mergeCell ref="I4:J7"/>
    <mergeCell ref="A4:B7"/>
    <mergeCell ref="K4:K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SPB0208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2018-07-20T03:05:06Z</dcterms:modified>
</cp:coreProperties>
</file>