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"/>
    </mc:Choice>
  </mc:AlternateContent>
  <xr:revisionPtr revIDLastSave="0" documentId="13_ncr:1_{BFE14AD5-4553-4580-886F-4031CAB2ABD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2.8" sheetId="1" r:id="rId1"/>
  </sheets>
  <definedNames>
    <definedName name="_xlnm.Print_Area" localSheetId="0">'T-2.8'!$A$1:$N$32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E25" i="1" s="1"/>
  <c r="G25" i="1"/>
  <c r="F25" i="1"/>
  <c r="E24" i="1"/>
  <c r="E23" i="1"/>
  <c r="E22" i="1"/>
  <c r="G20" i="1"/>
  <c r="F20" i="1"/>
  <c r="G15" i="1"/>
  <c r="F15" i="1"/>
  <c r="E15" i="1"/>
  <c r="G10" i="1"/>
  <c r="F10" i="1"/>
  <c r="E10" i="1"/>
  <c r="E20" i="1" l="1"/>
</calcChain>
</file>

<file path=xl/sharedStrings.xml><?xml version="1.0" encoding="utf-8"?>
<sst xmlns="http://schemas.openxmlformats.org/spreadsheetml/2006/main" count="70" uniqueCount="42">
  <si>
    <t xml:space="preserve">ตาราง  </t>
  </si>
  <si>
    <t>ผู้ว่างงาน และอัตราการว่างงาน จำแนกตามเพศ เป็นรายไตรมาส พ.ศ.2558 - 2561</t>
  </si>
  <si>
    <t>Table</t>
  </si>
  <si>
    <t>Unemployed and Unemployment Rate by Sex and Quarterly: 2015 -2018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</si>
  <si>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</si>
  <si>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</si>
  <si>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</si>
  <si>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</si>
  <si>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</si>
  <si>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</si>
  <si>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</si>
  <si>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</si>
  <si>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</si>
  <si>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</si>
  <si>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</si>
  <si>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</si>
  <si>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0.30</t>
  </si>
  <si>
    <t>2015</t>
  </si>
  <si>
    <t xml:space="preserve">           ไตรมาสที่ 1 </t>
  </si>
  <si>
    <t>-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</si>
  <si>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</si>
  <si>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</si>
  <si>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</si>
  <si>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</si>
  <si>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</si>
  <si>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</si>
  <si>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</si>
  <si>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0.18</t>
  </si>
  <si>
    <t>2016</t>
  </si>
  <si>
    <t xml:space="preserve">           ไตรมาสที่ 1</t>
  </si>
  <si>
    <t xml:space="preserve">           ไตรมาสที่ 4</t>
  </si>
  <si>
    <t>2017</t>
  </si>
  <si>
    <t>0.51</t>
  </si>
  <si>
    <t>2018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</si>
  <si>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</si>
  <si>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</si>
  <si>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</si>
  <si>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</si>
  <si>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</si>
  <si>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2558 -2561, ระดับจังหวัด</t>
  </si>
  <si>
    <t>Source:</t>
  </si>
  <si>
    <t xml:space="preserve">  The Labour Force Survey 2015 -2018, Provincial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</si>
</sst>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_-* #,##0.0\-;\-* #,##0.0\-;_-* &quot;-&quot;??_-;_-@_-"/>
    <numFmt numFmtId="190" formatCode="#,###__"/>
  </numFmts>
  <fonts count="12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11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6" fillId="0" borderId="11" xfId="0" applyFont="1" applyBorder="1"/>
    <xf numFmtId="0" fontId="6" fillId="0" borderId="7" xfId="0" applyFont="1" applyBorder="1"/>
    <xf numFmtId="188" fontId="9" fillId="0" borderId="11" xfId="1" applyNumberFormat="1" applyFont="1" applyBorder="1"/>
    <xf numFmtId="187" fontId="9" fillId="0" borderId="11" xfId="1" applyNumberFormat="1" applyFont="1" applyBorder="1"/>
    <xf numFmtId="187" fontId="9" fillId="0" borderId="11" xfId="1" quotePrefix="1" applyNumberFormat="1" applyFont="1" applyBorder="1"/>
    <xf numFmtId="189" fontId="8" fillId="0" borderId="11" xfId="0" quotePrefix="1" applyNumberFormat="1" applyFont="1" applyBorder="1" applyAlignment="1">
      <alignment horizontal="right"/>
    </xf>
    <xf numFmtId="187" fontId="8" fillId="0" borderId="11" xfId="0" quotePrefix="1" applyNumberFormat="1" applyFont="1" applyBorder="1" applyAlignment="1">
      <alignment horizontal="right"/>
    </xf>
    <xf numFmtId="188" fontId="6" fillId="0" borderId="11" xfId="0" applyNumberFormat="1" applyFont="1" applyBorder="1"/>
    <xf numFmtId="188" fontId="6" fillId="0" borderId="11" xfId="1" applyNumberFormat="1" applyFont="1" applyBorder="1" applyAlignment="1">
      <alignment horizontal="right"/>
    </xf>
    <xf numFmtId="190" fontId="6" fillId="0" borderId="11" xfId="0" applyNumberFormat="1" applyFont="1" applyBorder="1"/>
    <xf numFmtId="187" fontId="6" fillId="0" borderId="11" xfId="0" applyNumberFormat="1" applyFont="1" applyBorder="1"/>
    <xf numFmtId="188" fontId="8" fillId="0" borderId="11" xfId="0" applyNumberFormat="1" applyFont="1" applyBorder="1"/>
    <xf numFmtId="187" fontId="6" fillId="0" borderId="11" xfId="0" applyNumberFormat="1" applyFont="1" applyBorder="1" applyAlignment="1">
      <alignment horizontal="right"/>
    </xf>
    <xf numFmtId="188" fontId="8" fillId="0" borderId="11" xfId="0" applyNumberFormat="1" applyFont="1" applyBorder="1" applyAlignment="1">
      <alignment horizontal="right"/>
    </xf>
    <xf numFmtId="188" fontId="9" fillId="0" borderId="11" xfId="0" applyNumberFormat="1" applyFont="1" applyBorder="1"/>
    <xf numFmtId="188" fontId="9" fillId="0" borderId="11" xfId="0" applyNumberFormat="1" applyFont="1" applyBorder="1" applyAlignment="1">
      <alignment horizontal="right"/>
    </xf>
    <xf numFmtId="187" fontId="4" fillId="0" borderId="11" xfId="0" applyNumberFormat="1" applyFont="1" applyBorder="1"/>
    <xf numFmtId="187" fontId="9" fillId="2" borderId="11" xfId="0" quotePrefix="1" applyNumberFormat="1" applyFont="1" applyFill="1" applyBorder="1" applyAlignment="1">
      <alignment horizontal="right"/>
    </xf>
    <xf numFmtId="188" fontId="8" fillId="0" borderId="11" xfId="0" quotePrefix="1" applyNumberFormat="1" applyFont="1" applyBorder="1" applyAlignment="1">
      <alignment horizontal="right"/>
    </xf>
    <xf numFmtId="188" fontId="8" fillId="0" borderId="11" xfId="1" quotePrefix="1" applyNumberFormat="1" applyFont="1" applyBorder="1" applyAlignment="1">
      <alignment horizontal="right"/>
    </xf>
    <xf numFmtId="187" fontId="8" fillId="0" borderId="11" xfId="0" quotePrefix="1" applyNumberFormat="1" applyFont="1" applyFill="1" applyBorder="1" applyAlignment="1">
      <alignment horizontal="right"/>
    </xf>
    <xf numFmtId="187" fontId="4" fillId="0" borderId="11" xfId="0" applyNumberFormat="1" applyFont="1" applyFill="1" applyBorder="1"/>
    <xf numFmtId="187" fontId="9" fillId="0" borderId="11" xfId="0" quotePrefix="1" applyNumberFormat="1" applyFont="1" applyFill="1" applyBorder="1" applyAlignment="1">
      <alignment horizontal="right"/>
    </xf>
    <xf numFmtId="187" fontId="8" fillId="2" borderId="11" xfId="0" quotePrefix="1" applyNumberFormat="1" applyFont="1" applyFill="1" applyBorder="1" applyAlignment="1">
      <alignment horizontal="right"/>
    </xf>
    <xf numFmtId="187" fontId="8" fillId="2" borderId="9" xfId="0" quotePrefix="1" applyNumberFormat="1" applyFont="1" applyFill="1" applyBorder="1" applyAlignment="1">
      <alignment horizontal="right"/>
    </xf>
    <xf numFmtId="187" fontId="6" fillId="0" borderId="11" xfId="0" quotePrefix="1" applyNumberFormat="1" applyFont="1" applyBorder="1" applyAlignment="1">
      <alignment horizontal="right"/>
    </xf>
    <xf numFmtId="187" fontId="6" fillId="0" borderId="7" xfId="0" applyNumberFormat="1" applyFont="1" applyBorder="1"/>
    <xf numFmtId="189" fontId="6" fillId="0" borderId="11" xfId="0" quotePrefix="1" applyNumberFormat="1" applyFont="1" applyBorder="1" applyAlignment="1">
      <alignment horizontal="right"/>
    </xf>
    <xf numFmtId="188" fontId="4" fillId="0" borderId="11" xfId="0" applyNumberFormat="1" applyFont="1" applyBorder="1"/>
    <xf numFmtId="187" fontId="4" fillId="0" borderId="7" xfId="0" applyNumberFormat="1" applyFont="1" applyBorder="1"/>
    <xf numFmtId="0" fontId="4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0" xfId="0" applyFont="1" applyBorder="1"/>
    <xf numFmtId="0" fontId="6" fillId="0" borderId="1" xfId="0" applyFont="1" applyBorder="1" applyAlignment="1">
      <alignment horizontal="left"/>
    </xf>
    <xf numFmtId="0" fontId="6" fillId="0" borderId="10" xfId="0" applyFont="1" applyBorder="1"/>
    <xf numFmtId="0" fontId="6" fillId="0" borderId="5" xfId="0" applyFont="1" applyBorder="1"/>
    <xf numFmtId="0" fontId="8" fillId="0" borderId="1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9"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  <cellStyle name="จุลภาค" xfId="1" builtinId="3"/>
    <cellStyle name="ปกติ" xfId="0" builtinId="0"/>
    <cellStyle name="ปกติ 2" xfId="7" xr:uid="{00000000-0005-0000-0000-000007000000}"/>
    <cellStyle name="ปกติ 3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60</xdr:row>
      <xdr:rowOff>38100</xdr:rowOff>
    </xdr:from>
    <xdr:to>
      <xdr:col>12</xdr:col>
      <xdr:colOff>0</xdr:colOff>
      <xdr:row>60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382125" y="13077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60</xdr:row>
      <xdr:rowOff>190500</xdr:rowOff>
    </xdr:from>
    <xdr:to>
      <xdr:col>13</xdr:col>
      <xdr:colOff>0</xdr:colOff>
      <xdr:row>60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9534525" y="13230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114300</xdr:colOff>
      <xdr:row>0</xdr:row>
      <xdr:rowOff>47625</xdr:rowOff>
    </xdr:from>
    <xdr:to>
      <xdr:col>14</xdr:col>
      <xdr:colOff>27998</xdr:colOff>
      <xdr:row>6</xdr:row>
      <xdr:rowOff>171450</xdr:rowOff>
    </xdr:to>
    <xdr:grpSp>
      <xdr:nvGrpSpPr>
        <xdr:cNvPr id="4" name="Group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pSpPr/>
      </xdr:nvGrpSpPr>
      <xdr:grpSpPr>
        <a:xfrm>
          <a:off x="9488488" y="47625"/>
          <a:ext cx="382010" cy="1401763"/>
          <a:chOff x="9496425" y="47625"/>
          <a:chExt cx="380423" cy="1400175"/>
        </a:xfrm>
      </xdr:grpSpPr>
      <xdr:grpSp>
        <xdr:nvGrpSpPr>
          <xdr:cNvPr id="5" name="Group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700-00000B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26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5"/>
  <sheetViews>
    <sheetView showGridLines="0" tabSelected="1" zoomScale="120" zoomScaleNormal="120" workbookViewId="0">
      <selection activeCell="J15" sqref="J15"/>
    </sheetView>
  </sheetViews>
  <sheetFormatPr defaultRowHeight="18.600000000000001" customHeight="1" x14ac:dyDescent="0.3"/>
  <cols>
    <col min="1" max="1" width="1.28515625" style="9" customWidth="1"/>
    <col min="2" max="2" width="7.28515625" style="9" customWidth="1"/>
    <col min="3" max="3" width="4.140625" style="9" customWidth="1"/>
    <col min="4" max="4" width="10.140625" style="9" customWidth="1"/>
    <col min="5" max="7" width="16.7109375" style="9" customWidth="1"/>
    <col min="8" max="10" width="15.7109375" style="9" customWidth="1"/>
    <col min="11" max="11" width="7.140625" style="9" customWidth="1"/>
    <col min="12" max="12" width="13.42578125" style="7" customWidth="1"/>
    <col min="13" max="13" width="2.28515625" style="9" customWidth="1"/>
    <col min="14" max="14" width="4.7109375" style="9" customWidth="1"/>
    <col min="15" max="16384" width="9.140625" style="9"/>
  </cols>
  <sheetData>
    <row r="1" spans="1:13" s="1" customFormat="1" ht="18.75" x14ac:dyDescent="0.3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18.75" x14ac:dyDescent="0.3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s="11" customFormat="1" ht="19.5" customHeight="1" x14ac:dyDescent="0.3">
      <c r="A4" s="74" t="s">
        <v>4</v>
      </c>
      <c r="B4" s="74"/>
      <c r="C4" s="74"/>
      <c r="D4" s="74"/>
      <c r="E4" s="77" t="s">
        <v>5</v>
      </c>
      <c r="F4" s="78"/>
      <c r="G4" s="79"/>
      <c r="H4" s="77" t="s">
        <v>6</v>
      </c>
      <c r="I4" s="78"/>
      <c r="J4" s="78"/>
      <c r="K4" s="77" t="s">
        <v>7</v>
      </c>
      <c r="L4" s="78"/>
      <c r="M4" s="10"/>
    </row>
    <row r="5" spans="1:13" s="11" customFormat="1" ht="18" customHeight="1" x14ac:dyDescent="0.3">
      <c r="A5" s="75"/>
      <c r="B5" s="75"/>
      <c r="C5" s="75"/>
      <c r="D5" s="75"/>
      <c r="E5" s="82" t="s">
        <v>8</v>
      </c>
      <c r="F5" s="83"/>
      <c r="G5" s="84"/>
      <c r="H5" s="82" t="s">
        <v>9</v>
      </c>
      <c r="I5" s="83"/>
      <c r="J5" s="83"/>
      <c r="K5" s="80"/>
      <c r="L5" s="81"/>
    </row>
    <row r="6" spans="1:13" s="11" customFormat="1" ht="18" customHeight="1" x14ac:dyDescent="0.3">
      <c r="A6" s="75"/>
      <c r="B6" s="75"/>
      <c r="C6" s="75"/>
      <c r="D6" s="75"/>
      <c r="E6" s="12" t="s">
        <v>10</v>
      </c>
      <c r="F6" s="13" t="s">
        <v>11</v>
      </c>
      <c r="G6" s="14" t="s">
        <v>12</v>
      </c>
      <c r="H6" s="15" t="s">
        <v>10</v>
      </c>
      <c r="I6" s="13" t="s">
        <v>11</v>
      </c>
      <c r="J6" s="15" t="s">
        <v>12</v>
      </c>
      <c r="K6" s="80"/>
      <c r="L6" s="81"/>
    </row>
    <row r="7" spans="1:13" s="11" customFormat="1" ht="18" customHeight="1" x14ac:dyDescent="0.3">
      <c r="A7" s="76"/>
      <c r="B7" s="76"/>
      <c r="C7" s="76"/>
      <c r="D7" s="76"/>
      <c r="E7" s="16" t="s">
        <v>13</v>
      </c>
      <c r="F7" s="17" t="s">
        <v>14</v>
      </c>
      <c r="G7" s="18" t="s">
        <v>15</v>
      </c>
      <c r="H7" s="19" t="s">
        <v>13</v>
      </c>
      <c r="I7" s="17" t="s">
        <v>14</v>
      </c>
      <c r="J7" s="19" t="s">
        <v>15</v>
      </c>
      <c r="K7" s="82"/>
      <c r="L7" s="83"/>
      <c r="M7" s="10"/>
    </row>
    <row r="8" spans="1:13" s="23" customFormat="1" ht="6" customHeight="1" x14ac:dyDescent="0.3">
      <c r="A8" s="20"/>
      <c r="B8" s="20"/>
      <c r="C8" s="20"/>
      <c r="D8" s="20"/>
      <c r="E8" s="21"/>
      <c r="F8" s="21"/>
      <c r="G8" s="21"/>
      <c r="H8" s="21"/>
      <c r="I8" s="21"/>
      <c r="J8" s="12"/>
      <c r="K8" s="12"/>
      <c r="L8" s="22"/>
      <c r="M8" s="22"/>
    </row>
    <row r="9" spans="1:13" s="23" customFormat="1" ht="4.5" customHeight="1" x14ac:dyDescent="0.3">
      <c r="A9" s="73"/>
      <c r="B9" s="73"/>
      <c r="C9" s="73"/>
      <c r="D9" s="73"/>
      <c r="E9" s="24"/>
      <c r="F9" s="24"/>
      <c r="G9" s="24"/>
      <c r="H9" s="24"/>
      <c r="I9" s="24"/>
      <c r="J9" s="25"/>
      <c r="K9" s="25"/>
      <c r="L9" s="22"/>
    </row>
    <row r="10" spans="1:13" s="23" customFormat="1" ht="19.5" customHeight="1" x14ac:dyDescent="0.3">
      <c r="A10" s="67">
        <v>2558</v>
      </c>
      <c r="B10" s="68"/>
      <c r="C10" s="68"/>
      <c r="D10" s="69"/>
      <c r="E10" s="26">
        <f t="shared" ref="E10:G10" si="0">AVERAGE(E11:E14)</f>
        <v>962.25</v>
      </c>
      <c r="F10" s="26">
        <f t="shared" si="0"/>
        <v>549</v>
      </c>
      <c r="G10" s="26">
        <f t="shared" si="0"/>
        <v>413</v>
      </c>
      <c r="H10" s="27">
        <v>0.23</v>
      </c>
      <c r="I10" s="27">
        <v>0.23</v>
      </c>
      <c r="J10" s="28" t="s">
        <v>16</v>
      </c>
      <c r="K10" s="71" t="s">
        <v>17</v>
      </c>
      <c r="L10" s="72"/>
    </row>
    <row r="11" spans="1:13" s="23" customFormat="1" ht="18" customHeight="1" x14ac:dyDescent="0.3">
      <c r="A11" s="67" t="s">
        <v>18</v>
      </c>
      <c r="B11" s="68"/>
      <c r="C11" s="68"/>
      <c r="D11" s="69"/>
      <c r="E11" s="29">
        <v>0</v>
      </c>
      <c r="F11" s="29">
        <v>0</v>
      </c>
      <c r="G11" s="29">
        <v>0</v>
      </c>
      <c r="H11" s="30" t="s">
        <v>19</v>
      </c>
      <c r="I11" s="30" t="s">
        <v>19</v>
      </c>
      <c r="J11" s="30" t="s">
        <v>19</v>
      </c>
      <c r="K11" s="25"/>
      <c r="L11" s="22" t="s">
        <v>20</v>
      </c>
    </row>
    <row r="12" spans="1:13" s="23" customFormat="1" ht="18" customHeight="1" x14ac:dyDescent="0.3">
      <c r="A12" s="67" t="s">
        <v>21</v>
      </c>
      <c r="B12" s="68"/>
      <c r="C12" s="68"/>
      <c r="D12" s="69"/>
      <c r="E12" s="31">
        <v>1799</v>
      </c>
      <c r="F12" s="32">
        <v>1033</v>
      </c>
      <c r="G12" s="33">
        <v>765</v>
      </c>
      <c r="H12" s="34">
        <v>0.42</v>
      </c>
      <c r="I12" s="30">
        <v>0.42</v>
      </c>
      <c r="J12" s="34">
        <v>0.42</v>
      </c>
      <c r="K12" s="25"/>
      <c r="L12" s="22" t="s">
        <v>22</v>
      </c>
    </row>
    <row r="13" spans="1:13" s="23" customFormat="1" ht="18" customHeight="1" x14ac:dyDescent="0.3">
      <c r="A13" s="67" t="s">
        <v>23</v>
      </c>
      <c r="B13" s="68"/>
      <c r="C13" s="68"/>
      <c r="D13" s="69"/>
      <c r="E13" s="35">
        <v>1638</v>
      </c>
      <c r="F13" s="35">
        <v>751</v>
      </c>
      <c r="G13" s="33">
        <v>887</v>
      </c>
      <c r="H13" s="34">
        <v>0.37</v>
      </c>
      <c r="I13" s="36">
        <v>0.31</v>
      </c>
      <c r="J13" s="36">
        <v>0.45</v>
      </c>
      <c r="K13" s="25"/>
      <c r="L13" s="22" t="s">
        <v>24</v>
      </c>
    </row>
    <row r="14" spans="1:13" s="23" customFormat="1" ht="18" customHeight="1" x14ac:dyDescent="0.3">
      <c r="A14" s="67" t="s">
        <v>25</v>
      </c>
      <c r="B14" s="68"/>
      <c r="C14" s="68"/>
      <c r="D14" s="69"/>
      <c r="E14" s="35">
        <v>412</v>
      </c>
      <c r="F14" s="37">
        <v>412</v>
      </c>
      <c r="G14" s="29">
        <v>0</v>
      </c>
      <c r="H14" s="34">
        <v>0.1</v>
      </c>
      <c r="I14" s="36">
        <v>0.17</v>
      </c>
      <c r="J14" s="30" t="s">
        <v>19</v>
      </c>
      <c r="K14" s="25"/>
      <c r="L14" s="22" t="s">
        <v>26</v>
      </c>
      <c r="M14" s="22"/>
    </row>
    <row r="15" spans="1:13" s="23" customFormat="1" ht="20.25" customHeight="1" x14ac:dyDescent="0.3">
      <c r="A15" s="67">
        <v>2559</v>
      </c>
      <c r="B15" s="68"/>
      <c r="C15" s="68"/>
      <c r="D15" s="69"/>
      <c r="E15" s="38">
        <f>AVERAGE(E16:E19)</f>
        <v>881</v>
      </c>
      <c r="F15" s="39">
        <f>AVERAGE(F16:F19)</f>
        <v>429.25</v>
      </c>
      <c r="G15" s="39">
        <f>AVERAGE(G16:G19)</f>
        <v>451.75</v>
      </c>
      <c r="H15" s="40">
        <v>0.22</v>
      </c>
      <c r="I15" s="41" t="s">
        <v>27</v>
      </c>
      <c r="J15" s="41">
        <v>0.26</v>
      </c>
      <c r="K15" s="71" t="s">
        <v>28</v>
      </c>
      <c r="L15" s="72"/>
      <c r="M15" s="22"/>
    </row>
    <row r="16" spans="1:13" s="23" customFormat="1" ht="18" customHeight="1" x14ac:dyDescent="0.3">
      <c r="A16" s="67" t="s">
        <v>29</v>
      </c>
      <c r="B16" s="68"/>
      <c r="C16" s="68"/>
      <c r="D16" s="69"/>
      <c r="E16" s="42">
        <v>664</v>
      </c>
      <c r="F16" s="29">
        <v>0</v>
      </c>
      <c r="G16" s="42">
        <v>664</v>
      </c>
      <c r="H16" s="34">
        <v>0.16</v>
      </c>
      <c r="I16" s="30" t="s">
        <v>19</v>
      </c>
      <c r="J16" s="30">
        <v>0.36</v>
      </c>
      <c r="K16" s="25"/>
      <c r="L16" s="22" t="s">
        <v>20</v>
      </c>
      <c r="M16" s="22"/>
    </row>
    <row r="17" spans="1:13" s="23" customFormat="1" ht="18" customHeight="1" x14ac:dyDescent="0.3">
      <c r="A17" s="67" t="s">
        <v>21</v>
      </c>
      <c r="B17" s="68"/>
      <c r="C17" s="68"/>
      <c r="D17" s="69"/>
      <c r="E17" s="42">
        <v>869</v>
      </c>
      <c r="F17" s="43">
        <v>225</v>
      </c>
      <c r="G17" s="43">
        <v>644</v>
      </c>
      <c r="H17" s="34">
        <v>0.22</v>
      </c>
      <c r="I17" s="44">
        <v>0.1</v>
      </c>
      <c r="J17" s="44">
        <v>0.38</v>
      </c>
      <c r="K17" s="25"/>
      <c r="L17" s="22" t="s">
        <v>22</v>
      </c>
      <c r="M17" s="22"/>
    </row>
    <row r="18" spans="1:13" s="23" customFormat="1" ht="18" customHeight="1" x14ac:dyDescent="0.3">
      <c r="A18" s="67" t="s">
        <v>23</v>
      </c>
      <c r="B18" s="68"/>
      <c r="C18" s="68"/>
      <c r="D18" s="69"/>
      <c r="E18" s="42">
        <v>774</v>
      </c>
      <c r="F18" s="43">
        <v>275</v>
      </c>
      <c r="G18" s="43">
        <v>499</v>
      </c>
      <c r="H18" s="34">
        <v>0.18</v>
      </c>
      <c r="I18" s="30">
        <v>0.11</v>
      </c>
      <c r="J18" s="30">
        <v>0.27</v>
      </c>
      <c r="K18" s="25"/>
      <c r="L18" s="22" t="s">
        <v>24</v>
      </c>
      <c r="M18" s="22"/>
    </row>
    <row r="19" spans="1:13" s="23" customFormat="1" ht="18" customHeight="1" x14ac:dyDescent="0.3">
      <c r="A19" s="67" t="s">
        <v>30</v>
      </c>
      <c r="B19" s="68"/>
      <c r="C19" s="68"/>
      <c r="D19" s="69"/>
      <c r="E19" s="43">
        <v>1217</v>
      </c>
      <c r="F19" s="43">
        <v>1217</v>
      </c>
      <c r="G19" s="29">
        <v>0</v>
      </c>
      <c r="H19" s="34">
        <v>0.31</v>
      </c>
      <c r="I19" s="30">
        <v>0.53</v>
      </c>
      <c r="J19" s="30" t="s">
        <v>19</v>
      </c>
      <c r="K19" s="25"/>
      <c r="L19" s="22" t="s">
        <v>26</v>
      </c>
      <c r="M19" s="22"/>
    </row>
    <row r="20" spans="1:13" s="23" customFormat="1" ht="18.75" customHeight="1" x14ac:dyDescent="0.3">
      <c r="A20" s="67">
        <v>2560</v>
      </c>
      <c r="B20" s="68"/>
      <c r="C20" s="68"/>
      <c r="D20" s="69"/>
      <c r="E20" s="38">
        <f>AVERAGE(E21:E24)</f>
        <v>1378.75</v>
      </c>
      <c r="F20" s="38">
        <f t="shared" ref="F20:G20" si="1">AVERAGE(F21:F24)</f>
        <v>653.5</v>
      </c>
      <c r="G20" s="38">
        <f t="shared" si="1"/>
        <v>725.25</v>
      </c>
      <c r="H20" s="45">
        <v>0.35</v>
      </c>
      <c r="I20" s="46">
        <v>0.28000000000000003</v>
      </c>
      <c r="J20" s="46">
        <v>0.43</v>
      </c>
      <c r="K20" s="71" t="s">
        <v>31</v>
      </c>
      <c r="L20" s="72"/>
      <c r="M20" s="22"/>
    </row>
    <row r="21" spans="1:13" s="23" customFormat="1" ht="18" customHeight="1" x14ac:dyDescent="0.3">
      <c r="A21" s="67" t="s">
        <v>18</v>
      </c>
      <c r="B21" s="68"/>
      <c r="C21" s="68"/>
      <c r="D21" s="69"/>
      <c r="E21" s="43">
        <v>1433</v>
      </c>
      <c r="F21" s="43">
        <v>663</v>
      </c>
      <c r="G21" s="43">
        <v>770</v>
      </c>
      <c r="H21" s="34">
        <v>0.37</v>
      </c>
      <c r="I21" s="47">
        <v>0.28999999999999998</v>
      </c>
      <c r="J21" s="48">
        <v>0.47</v>
      </c>
      <c r="K21" s="10"/>
      <c r="L21" s="22" t="s">
        <v>20</v>
      </c>
    </row>
    <row r="22" spans="1:13" s="23" customFormat="1" ht="18" customHeight="1" x14ac:dyDescent="0.3">
      <c r="A22" s="67" t="s">
        <v>21</v>
      </c>
      <c r="B22" s="68"/>
      <c r="C22" s="68"/>
      <c r="D22" s="69"/>
      <c r="E22" s="31">
        <f>SUM(F22:G22)</f>
        <v>1954</v>
      </c>
      <c r="F22" s="31">
        <v>1179</v>
      </c>
      <c r="G22" s="31">
        <v>775</v>
      </c>
      <c r="H22" s="34">
        <v>0.49</v>
      </c>
      <c r="I22" s="49" t="s">
        <v>32</v>
      </c>
      <c r="J22" s="50">
        <v>0.46</v>
      </c>
      <c r="K22" s="25"/>
      <c r="L22" s="22" t="s">
        <v>22</v>
      </c>
    </row>
    <row r="23" spans="1:13" s="23" customFormat="1" ht="18" customHeight="1" x14ac:dyDescent="0.3">
      <c r="A23" s="67" t="s">
        <v>23</v>
      </c>
      <c r="B23" s="68"/>
      <c r="C23" s="68"/>
      <c r="D23" s="69"/>
      <c r="E23" s="31">
        <f>SUM(F23:G23)</f>
        <v>1011</v>
      </c>
      <c r="F23" s="51">
        <v>0</v>
      </c>
      <c r="G23" s="31">
        <v>1011</v>
      </c>
      <c r="H23" s="34">
        <v>0.26</v>
      </c>
      <c r="I23" s="36" t="s">
        <v>19</v>
      </c>
      <c r="J23" s="50">
        <v>0.6</v>
      </c>
      <c r="K23" s="25"/>
      <c r="L23" s="22" t="s">
        <v>24</v>
      </c>
    </row>
    <row r="24" spans="1:13" s="23" customFormat="1" ht="18" customHeight="1" x14ac:dyDescent="0.3">
      <c r="A24" s="67" t="s">
        <v>25</v>
      </c>
      <c r="B24" s="68"/>
      <c r="C24" s="68"/>
      <c r="D24" s="69"/>
      <c r="E24" s="31">
        <f>SUM(F24:G24)</f>
        <v>1117</v>
      </c>
      <c r="F24" s="31">
        <v>772</v>
      </c>
      <c r="G24" s="31">
        <v>345</v>
      </c>
      <c r="H24" s="34">
        <v>0.28000000000000003</v>
      </c>
      <c r="I24" s="34">
        <v>0.33</v>
      </c>
      <c r="J24" s="50">
        <v>0.21</v>
      </c>
      <c r="K24" s="25"/>
      <c r="L24" s="22" t="s">
        <v>26</v>
      </c>
    </row>
    <row r="25" spans="1:13" s="56" customFormat="1" ht="19.5" customHeight="1" x14ac:dyDescent="0.3">
      <c r="A25" s="70">
        <v>2561</v>
      </c>
      <c r="B25" s="70"/>
      <c r="C25" s="70"/>
      <c r="D25" s="70"/>
      <c r="E25" s="52">
        <f>AVERAGE(E26)</f>
        <v>1099</v>
      </c>
      <c r="F25" s="52">
        <f t="shared" ref="F25:G25" si="2">AVERAGE(F26)</f>
        <v>783</v>
      </c>
      <c r="G25" s="52">
        <f t="shared" si="2"/>
        <v>316</v>
      </c>
      <c r="H25" s="40">
        <v>0.28000000000000003</v>
      </c>
      <c r="I25" s="40">
        <v>0.35</v>
      </c>
      <c r="J25" s="53">
        <v>0.19</v>
      </c>
      <c r="K25" s="54" t="s">
        <v>33</v>
      </c>
      <c r="L25" s="55"/>
    </row>
    <row r="26" spans="1:13" s="23" customFormat="1" ht="18.75" customHeight="1" x14ac:dyDescent="0.3">
      <c r="A26" s="67" t="s">
        <v>18</v>
      </c>
      <c r="B26" s="68"/>
      <c r="C26" s="68"/>
      <c r="D26" s="69"/>
      <c r="E26" s="31">
        <f>SUM(F26:G26)</f>
        <v>1099</v>
      </c>
      <c r="F26" s="31">
        <v>783</v>
      </c>
      <c r="G26" s="31">
        <v>316</v>
      </c>
      <c r="H26" s="40">
        <v>0.28000000000000003</v>
      </c>
      <c r="I26" s="34">
        <v>0.35</v>
      </c>
      <c r="J26" s="50">
        <v>0.19</v>
      </c>
      <c r="K26" s="25"/>
      <c r="L26" s="22" t="s">
        <v>20</v>
      </c>
      <c r="M26" s="22"/>
    </row>
    <row r="27" spans="1:13" s="23" customFormat="1" ht="3" customHeight="1" x14ac:dyDescent="0.3">
      <c r="A27" s="57"/>
      <c r="B27" s="57"/>
      <c r="C27" s="57"/>
      <c r="D27" s="57"/>
      <c r="E27" s="58"/>
      <c r="F27" s="58"/>
      <c r="G27" s="58"/>
      <c r="H27" s="58"/>
      <c r="I27" s="58"/>
      <c r="J27" s="59"/>
      <c r="K27" s="59"/>
      <c r="L27" s="60"/>
      <c r="M27" s="22"/>
    </row>
    <row r="28" spans="1:13" s="23" customFormat="1" ht="3" customHeight="1" x14ac:dyDescent="0.3">
      <c r="A28" s="55"/>
      <c r="B28" s="55"/>
      <c r="C28" s="55"/>
      <c r="D28" s="55"/>
      <c r="E28" s="10"/>
      <c r="F28" s="10"/>
      <c r="G28" s="10"/>
      <c r="H28" s="10"/>
      <c r="I28" s="10"/>
      <c r="J28" s="10"/>
      <c r="K28" s="10"/>
      <c r="L28" s="22"/>
      <c r="M28" s="22"/>
    </row>
    <row r="29" spans="1:13" s="61" customFormat="1" ht="17.25" customHeight="1" x14ac:dyDescent="0.5">
      <c r="B29" s="61" t="s">
        <v>34</v>
      </c>
      <c r="C29" s="61" t="s">
        <v>35</v>
      </c>
      <c r="L29" s="62"/>
      <c r="M29" s="62"/>
    </row>
    <row r="30" spans="1:13" s="63" customFormat="1" ht="17.25" customHeight="1" x14ac:dyDescent="0.5">
      <c r="B30" s="61" t="s">
        <v>36</v>
      </c>
      <c r="C30" s="61" t="s">
        <v>37</v>
      </c>
      <c r="L30" s="64"/>
      <c r="M30" s="64"/>
    </row>
    <row r="31" spans="1:13" s="61" customFormat="1" ht="17.25" customHeight="1" x14ac:dyDescent="0.5">
      <c r="B31" s="65" t="s">
        <v>38</v>
      </c>
      <c r="C31" s="66" t="s">
        <v>39</v>
      </c>
    </row>
    <row r="32" spans="1:13" s="63" customFormat="1" ht="17.25" customHeight="1" x14ac:dyDescent="0.5">
      <c r="B32" s="65" t="s">
        <v>40</v>
      </c>
      <c r="C32" s="66" t="s">
        <v>41</v>
      </c>
    </row>
    <row r="33" spans="12:12" s="23" customFormat="1" ht="18.600000000000001" customHeight="1" x14ac:dyDescent="0.25">
      <c r="L33" s="22"/>
    </row>
    <row r="34" spans="12:12" s="23" customFormat="1" ht="18.600000000000001" customHeight="1" x14ac:dyDescent="0.25">
      <c r="L34" s="22"/>
    </row>
    <row r="35" spans="12:12" s="23" customFormat="1" ht="18.600000000000001" customHeight="1" x14ac:dyDescent="0.25">
      <c r="L35" s="22"/>
    </row>
  </sheetData>
  <mergeCells count="27">
    <mergeCell ref="A13:D13"/>
    <mergeCell ref="A4:D7"/>
    <mergeCell ref="E4:G4"/>
    <mergeCell ref="H4:J4"/>
    <mergeCell ref="K4:L7"/>
    <mergeCell ref="E5:G5"/>
    <mergeCell ref="H5:J5"/>
    <mergeCell ref="A9:D9"/>
    <mergeCell ref="A10:D10"/>
    <mergeCell ref="K10:L10"/>
    <mergeCell ref="A11:D11"/>
    <mergeCell ref="A12:D12"/>
    <mergeCell ref="K20:L20"/>
    <mergeCell ref="A21:D21"/>
    <mergeCell ref="A22:D22"/>
    <mergeCell ref="A23:D23"/>
    <mergeCell ref="A14:D14"/>
    <mergeCell ref="A15:D15"/>
    <mergeCell ref="K15:L15"/>
    <mergeCell ref="A16:D16"/>
    <mergeCell ref="A17:D17"/>
    <mergeCell ref="A18:D18"/>
    <mergeCell ref="A24:D24"/>
    <mergeCell ref="A25:D25"/>
    <mergeCell ref="A26:D26"/>
    <mergeCell ref="A19:D19"/>
    <mergeCell ref="A20:D2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2020-04-21T04:37:35Z</cp:lastPrinted>
  <dcterms:created xsi:type="dcterms:W3CDTF">2020-04-16T04:29:17Z</dcterms:created>
  <dcterms:modified xsi:type="dcterms:W3CDTF">2020-04-21T04:37:43Z</dcterms:modified>
</cp:coreProperties>
</file>