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62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22" i="1" l="1"/>
  <c r="C11" i="1"/>
  <c r="C28" i="1" l="1"/>
  <c r="C30" i="1"/>
  <c r="C29" i="1"/>
  <c r="C25" i="1"/>
  <c r="C26" i="1"/>
  <c r="C27" i="1"/>
  <c r="D25" i="1" l="1"/>
  <c r="D26" i="1"/>
  <c r="D27" i="1"/>
  <c r="D29" i="1"/>
  <c r="D30" i="1"/>
  <c r="D33" i="1"/>
  <c r="D34" i="1"/>
  <c r="D35" i="1"/>
  <c r="C33" i="1"/>
  <c r="C34" i="1"/>
  <c r="C35" i="1"/>
  <c r="B25" i="1"/>
  <c r="B26" i="1"/>
  <c r="B27" i="1"/>
  <c r="B29" i="1"/>
  <c r="B30" i="1"/>
  <c r="B33" i="1"/>
  <c r="B34" i="1"/>
  <c r="B11" i="1" l="1"/>
  <c r="B28" i="1" s="1"/>
  <c r="D11" i="1"/>
  <c r="D28" i="1" s="1"/>
  <c r="B15" i="1"/>
  <c r="B32" i="1" s="1"/>
  <c r="C15" i="1"/>
  <c r="C32" i="1" s="1"/>
  <c r="D15" i="1"/>
  <c r="D32" i="1" s="1"/>
  <c r="E19" i="1"/>
  <c r="E20" i="1"/>
  <c r="B24" i="1"/>
  <c r="B22" i="1" s="1"/>
  <c r="C24" i="1"/>
  <c r="D24" i="1"/>
  <c r="D22" i="1" s="1"/>
  <c r="B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<sst xmlns="http://schemas.openxmlformats.org/spreadsheetml/2006/main" count="56" uniqueCount="25">
  <si>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</si>
  <si>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</si>
  <si>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</si>
  <si>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</si>
  <si>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</si>
  <si>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</si>
  <si>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</si>
  <si>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</si>
  <si>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</si>
  <si>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</si>
  <si>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</si>
  <si>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</si>
  <si>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</si>
  <si>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</si>
  <si>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</si>
  <si>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</si>
  <si>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</si>
  <si>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</si>
  <si>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</si>
  <si>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</si>
  <si>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</si>
  <si>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</si>
  <si>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</si>
  <si>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เดือนมกราคม พ.ศ. 2562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</si>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</sst>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68" zoomScaleNormal="68" workbookViewId="0">
      <selection activeCell="D22" sqref="D22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24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0" t="s">
        <v>18</v>
      </c>
      <c r="C4" s="40"/>
      <c r="D4" s="40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6">
        <v>280298.68</v>
      </c>
      <c r="C5" s="36">
        <v>153425.46</v>
      </c>
      <c r="D5" s="36">
        <v>126873.23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8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5843.99</v>
      </c>
      <c r="C7" s="36">
        <v>1323.71</v>
      </c>
      <c r="D7" s="36">
        <v>4520.29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89175.86</v>
      </c>
      <c r="C8" s="36">
        <v>46042.559999999998</v>
      </c>
      <c r="D8" s="36">
        <v>43133.3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54623.38</v>
      </c>
      <c r="C9" s="36">
        <v>35336.379999999997</v>
      </c>
      <c r="D9" s="36">
        <v>19287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54065.25</v>
      </c>
      <c r="C10" s="36">
        <v>35014.15</v>
      </c>
      <c r="D10" s="36">
        <v>19051.099999999999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8">
        <f>B12+B13</f>
        <v>38787.270000000004</v>
      </c>
      <c r="C11" s="38">
        <f>C12+C13</f>
        <v>21202.6</v>
      </c>
      <c r="D11" s="38">
        <f>D12+D13</f>
        <v>17584.66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29659.38</v>
      </c>
      <c r="C12" s="36">
        <v>17475.34</v>
      </c>
      <c r="D12" s="36">
        <v>12184.04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9127.89</v>
      </c>
      <c r="C13" s="36">
        <v>3727.26</v>
      </c>
      <c r="D13" s="36">
        <v>5400.62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 t="s">
        <v>0</v>
      </c>
      <c r="C14" s="36" t="s">
        <v>0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8">
        <f>B16+B17+B18</f>
        <v>37802.939999999995</v>
      </c>
      <c r="C15" s="38">
        <f>C16+C17+C18</f>
        <v>14506.060000000001</v>
      </c>
      <c r="D15" s="38">
        <f>D16+D17+D18</f>
        <v>23296.879999999997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19480.96</v>
      </c>
      <c r="C16" s="36">
        <v>7097.97</v>
      </c>
      <c r="D16" s="36">
        <v>12382.99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13650.13</v>
      </c>
      <c r="C17" s="36">
        <v>5825.56</v>
      </c>
      <c r="D17" s="36">
        <v>7824.57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4671.8500000000004</v>
      </c>
      <c r="C18" s="36">
        <v>1582.53</v>
      </c>
      <c r="D18" s="36">
        <v>3089.32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1" t="s">
        <v>16</v>
      </c>
      <c r="C21" s="41"/>
      <c r="D21" s="41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100.00000356762294</v>
      </c>
      <c r="C22" s="15">
        <f>SUM(C24:C28,C32)</f>
        <v>100.00000000000001</v>
      </c>
      <c r="D22" s="15">
        <f t="shared" ref="D22" si="0">SUM(D24:D28,D32)</f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2.0849152768040149</v>
      </c>
      <c r="C24" s="11">
        <f t="shared" ref="C24:C35" si="1">C7/$C$5*100</f>
        <v>0.86277075525796054</v>
      </c>
      <c r="D24" s="11">
        <f t="shared" ref="D24:D35" si="2">D7/$D$5*100</f>
        <v>3.5628398520318272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4" si="3">B8/$B$5*100</f>
        <v>31.814584356943815</v>
      </c>
      <c r="C25" s="11">
        <f t="shared" si="1"/>
        <v>30.009725895558663</v>
      </c>
      <c r="D25" s="11">
        <f t="shared" si="2"/>
        <v>33.997163940730445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3"/>
        <v>19.487562338859391</v>
      </c>
      <c r="C26" s="11">
        <f t="shared" si="1"/>
        <v>23.031627214935511</v>
      </c>
      <c r="D26" s="11">
        <f t="shared" si="2"/>
        <v>15.201788430861264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3"/>
        <v>19.288442599872393</v>
      </c>
      <c r="C27" s="11">
        <f t="shared" si="1"/>
        <v>22.821603402720775</v>
      </c>
      <c r="D27" s="11">
        <f t="shared" si="2"/>
        <v>15.015854802466997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39">
        <f t="shared" si="3"/>
        <v>13.837835411854243</v>
      </c>
      <c r="C28" s="39">
        <f>C11/$C$5*100</f>
        <v>13.819479504900947</v>
      </c>
      <c r="D28" s="39">
        <f t="shared" si="2"/>
        <v>13.860023899446716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3"/>
        <v>10.581348438743985</v>
      </c>
      <c r="C29" s="11">
        <f>C12/$C$5*100</f>
        <v>11.390117389903867</v>
      </c>
      <c r="D29" s="11">
        <f t="shared" si="2"/>
        <v>9.6033182098382781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3"/>
        <v>3.2564869731102548</v>
      </c>
      <c r="C30" s="11">
        <f>C13/$C$5*100</f>
        <v>2.429362114997081</v>
      </c>
      <c r="D30" s="11">
        <f t="shared" si="2"/>
        <v>4.256705689608439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39">
        <f t="shared" si="3"/>
        <v>13.486663583289083</v>
      </c>
      <c r="C32" s="39">
        <f t="shared" si="1"/>
        <v>9.4547932266261423</v>
      </c>
      <c r="D32" s="39">
        <f t="shared" si="2"/>
        <v>18.362329074462753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3"/>
        <v>6.9500719732251319</v>
      </c>
      <c r="C33" s="11">
        <f t="shared" si="1"/>
        <v>4.6263312490638784</v>
      </c>
      <c r="D33" s="11">
        <f t="shared" si="2"/>
        <v>9.7601282792280148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3"/>
        <v>4.8698516882063085</v>
      </c>
      <c r="C34" s="11">
        <f t="shared" si="1"/>
        <v>3.7969969260642924</v>
      </c>
      <c r="D34" s="11">
        <f t="shared" si="2"/>
        <v>6.1672348059555198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1.6667399218576413</v>
      </c>
      <c r="C35" s="11">
        <f t="shared" si="1"/>
        <v>1.0314650514979717</v>
      </c>
      <c r="D35" s="11">
        <f t="shared" si="2"/>
        <v>2.4349659892792199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23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2021-01-26T03:55:45Z</dcterms:modified>
</cp:coreProperties>
</file>