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D:\มวินดา\2-งานสำนักงานสถิติแห่งชาติ\รวมฐานข้อมูลตารางสถิติ upload web\สรง\สรง รายเดือน\ปี 2563\1 สรง เดือน มกราคม 2563\"/>
    </mc:Choice>
  </mc:AlternateContent>
  <xr:revisionPtr revIDLastSave="0" documentId="13_ncr:1_{1AC1B4DA-4639-40B5-ADD0-0755AF15C4F0}" xr6:coauthVersionLast="45" xr6:coauthVersionMax="45" xr10:uidLastSave="{00000000-0000-0000-0000-000000000000}"/>
  <bookViews>
    <workbookView xWindow="-120" yWindow="-120" windowWidth="21840" windowHeight="13140" activeTab="2" xr2:uid="{00000000-000D-0000-FFFF-FFFF00000000}"/>
  </bookViews>
  <sheets>
    <sheet name="Sheet1" sheetId="1" r:id="rId1"/>
    <sheet name="Sheet2" sheetId="3" r:id="rId2"/>
    <sheet name="complet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0" i="1"/>
  <c r="D31" i="1"/>
  <c r="D32" i="1"/>
  <c r="D33" i="1"/>
  <c r="D34" i="1"/>
  <c r="C24" i="1"/>
  <c r="C25" i="1"/>
  <c r="C26" i="1"/>
  <c r="C27" i="1"/>
  <c r="C28" i="1"/>
  <c r="C29" i="1"/>
  <c r="C31" i="1"/>
  <c r="C32" i="1"/>
  <c r="C33" i="1"/>
  <c r="C34" i="1"/>
  <c r="B24" i="1"/>
  <c r="B25" i="1"/>
  <c r="B26" i="1"/>
  <c r="B27" i="1"/>
  <c r="B28" i="1"/>
  <c r="B29" i="1"/>
  <c r="B30" i="1"/>
  <c r="B31" i="1"/>
  <c r="B32" i="1"/>
  <c r="B33" i="1"/>
  <c r="B34" i="1"/>
  <c r="C14" i="1" l="1"/>
  <c r="D14" i="1"/>
  <c r="B14" i="1"/>
  <c r="C10" i="1"/>
  <c r="D10" i="1"/>
  <c r="B10" i="1"/>
  <c r="F6" i="1" l="1"/>
  <c r="G6" i="1" l="1"/>
  <c r="H6" i="1"/>
  <c r="G10" i="1"/>
  <c r="H10" i="1"/>
  <c r="F10" i="1"/>
  <c r="G14" i="1"/>
  <c r="H14" i="1"/>
  <c r="F14" i="1"/>
  <c r="D23" i="1" l="1"/>
  <c r="C23" i="1"/>
  <c r="B23" i="1"/>
  <c r="G4" i="1"/>
  <c r="H4" i="1"/>
  <c r="F4" i="1"/>
  <c r="E14" i="1" l="1"/>
</calcChain>
</file>

<file path=xl/sharedStrings.xml><?xml version="1.0" encoding="utf-8"?>
<sst xmlns="http://schemas.openxmlformats.org/spreadsheetml/2006/main" count="149" uniqueCount="53">
  <si>
    <t>ระดับการศึกษาที่สำเร็จ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</si>
  <si>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</si>
  <si>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</si>
  <si>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</si>
  <si>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</si>
  <si>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</si>
  <si>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</si>
  <si>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</si>
  <si>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</si>
  <si>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</si>
  <si>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</si>
  <si>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</si>
  <si>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</si>
  <si>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</si>
  <si>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</si>
  <si>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</si>
  <si>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</si>
  <si>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</si>
  <si>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</si>
  <si>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อื่น ๆ</t>
  </si>
  <si>
    <t>8. ไม่ทราบ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</si>
  <si>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</si>
  <si>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</si>
  <si>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แต่ละจำนวนซึ่งได้จากการประมวลผลด้วยโปรแกรมสำเร็จรูป</t>
  </si>
  <si>
    <t xml:space="preserve">         สำนักงานสถิติแห่งชาติ กระทรวงดิจิทัลเพื่อเศรษฐกิจและสังคม</t>
  </si>
  <si>
    <t xml:space="preserve">      5.3  สายวิชาการศึกษา</t>
  </si>
  <si>
    <t xml:space="preserve">               แต่ละจำนวนซึ่งได้จากการประมวลผลด้วยโปรแกรมสำเร็จรูป</t>
  </si>
  <si>
    <t xml:space="preserve">                ..  จำนวนเล็กน้อย  (น้อยกว่า 0.1)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</si>
  <si>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MA.761 (มิ.ย.-ส.ค.61)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</si>
  <si>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</si>
  <si>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</si>
  <si>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</si>
  <si>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</si>
  <si>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</si>
  <si>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</si>
  <si>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</si>
  <si>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</si>
  <si>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</si>
  <si>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</si>
  <si>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</si>
  <si>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</si>
  <si>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</si>
  <si>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</si>
  <si>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</si>
  <si>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</si>
  <si>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</si>
  <si>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</si>
  <si>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</si>
  <si>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</si>
  <si>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</si>
  <si>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ลำพูน                            </t>
  </si>
  <si>
    <t>ตารางที่ 7 จำนวนและร้อยละของผู้มีงานทำ จำแนกตามระดับการศึกษาที่สำเร็จและเพศ : มกราคม 2563</t>
  </si>
  <si>
    <t>ที่มา : ตารางสถิติโครงการสำรวจภาวะการทำงานของประชากร ระดับจังหวัด เดือนมกราคม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</si>
</sst>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_-;_-@_-"/>
    <numFmt numFmtId="167" formatCode="_-* #,##0_-;\-* #,##0_-;_-* &quot;-&quot;??_-;_-@_-"/>
    <numFmt numFmtId="168" formatCode="0.000"/>
  </numFmts>
  <fonts count="2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name val="Cordia New"/>
      <family val="2"/>
      <charset val="222"/>
    </font>
    <font>
      <sz val="16"/>
      <name val="TH SarabunPSK"/>
      <family val="2"/>
    </font>
    <font>
      <sz val="16"/>
      <name val="Cordia New"/>
      <family val="2"/>
      <charset val="222"/>
    </font>
    <font>
      <b/>
      <sz val="14"/>
      <name val="TH SarabunPSK"/>
      <family val="2"/>
    </font>
    <font>
      <b/>
      <sz val="14"/>
      <name val="Cordia New"/>
      <family val="2"/>
      <charset val="222"/>
    </font>
    <font>
      <sz val="14"/>
      <name val="Cordia New"/>
      <family val="2"/>
      <charset val="222"/>
    </font>
    <font>
      <sz val="11"/>
      <name val="Calibri"/>
      <family val="2"/>
    </font>
    <font>
      <sz val="14"/>
      <color indexed="8"/>
      <name val="TH SarabunPSK"/>
      <family val="2"/>
    </font>
    <font>
      <sz val="14"/>
      <color rgb="FF000000"/>
      <name val="TH SarabunPSK"/>
      <family val="2"/>
    </font>
    <font>
      <sz val="12"/>
      <name val="TH SarabunPSK"/>
      <family val="2"/>
    </font>
    <font>
      <b/>
      <sz val="14"/>
      <color rgb="FF000000"/>
      <name val="TH SarabunPSK"/>
      <family val="2"/>
    </font>
    <font>
      <sz val="14"/>
      <color indexed="10"/>
      <name val="TH SarabunPSK"/>
      <family val="2"/>
    </font>
    <font>
      <sz val="16"/>
      <color indexed="10"/>
      <name val="TH SarabunPSK"/>
      <family val="2"/>
    </font>
    <font>
      <sz val="13"/>
      <color indexed="8"/>
      <name val="TH SarabunPSK"/>
      <family val="2"/>
    </font>
    <font>
      <sz val="13"/>
      <name val="TH SarabunPSK"/>
      <family val="2"/>
    </font>
    <font>
      <sz val="13"/>
      <name val="Cordia New"/>
      <family val="2"/>
      <charset val="22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sz val="12"/>
      <color indexed="8"/>
      <name val="TH SarabunPSK"/>
      <family val="2"/>
    </font>
    <font>
      <sz val="1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0" fillId="0" borderId="0"/>
  </cellStyleXfs>
  <cellXfs count="8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3" fontId="12" fillId="0" borderId="0" xfId="0" applyNumberFormat="1" applyFont="1" applyAlignment="1">
      <alignment horizontal="right" vertical="center"/>
    </xf>
    <xf numFmtId="0" fontId="3" fillId="0" borderId="0" xfId="0" applyFont="1" applyFill="1" applyBorder="1"/>
    <xf numFmtId="3" fontId="13" fillId="0" borderId="0" xfId="0" applyNumberFormat="1" applyFont="1"/>
    <xf numFmtId="3" fontId="9" fillId="0" borderId="0" xfId="0" applyNumberFormat="1" applyFont="1" applyFill="1"/>
    <xf numFmtId="0" fontId="9" fillId="0" borderId="0" xfId="0" applyFont="1" applyFill="1"/>
    <xf numFmtId="0" fontId="3" fillId="0" borderId="0" xfId="0" applyFont="1" applyFill="1" applyBorder="1" applyAlignment="1" applyProtection="1">
      <alignment horizontal="left" vertical="center"/>
    </xf>
    <xf numFmtId="165" fontId="3" fillId="0" borderId="0" xfId="0" applyNumberFormat="1" applyFont="1" applyFill="1" applyBorder="1" applyAlignment="1" applyProtection="1">
      <alignment horizontal="left" vertical="center"/>
    </xf>
    <xf numFmtId="164" fontId="14" fillId="0" borderId="0" xfId="0" applyNumberFormat="1" applyFont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0" fontId="15" fillId="0" borderId="0" xfId="0" applyFont="1" applyFill="1"/>
    <xf numFmtId="0" fontId="15" fillId="0" borderId="0" xfId="0" applyFont="1" applyFill="1" applyBorder="1"/>
    <xf numFmtId="0" fontId="16" fillId="0" borderId="0" xfId="0" applyFont="1" applyFill="1"/>
    <xf numFmtId="0" fontId="3" fillId="0" borderId="3" xfId="0" applyFont="1" applyFill="1" applyBorder="1" applyAlignment="1" applyProtection="1">
      <alignment horizontal="left" vertical="center"/>
    </xf>
    <xf numFmtId="164" fontId="10" fillId="0" borderId="3" xfId="0" applyNumberFormat="1" applyFont="1" applyFill="1" applyBorder="1" applyAlignment="1">
      <alignment vertical="center"/>
    </xf>
    <xf numFmtId="164" fontId="0" fillId="0" borderId="3" xfId="0" applyNumberFormat="1" applyFill="1" applyBorder="1"/>
    <xf numFmtId="164" fontId="3" fillId="0" borderId="0" xfId="0" applyNumberFormat="1" applyFont="1" applyFill="1" applyBorder="1" applyAlignment="1">
      <alignment horizontal="right"/>
    </xf>
    <xf numFmtId="0" fontId="17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17" fillId="0" borderId="0" xfId="0" applyFont="1" applyFill="1" applyAlignment="1">
      <alignment vertical="center"/>
    </xf>
    <xf numFmtId="166" fontId="18" fillId="0" borderId="0" xfId="0" applyNumberFormat="1" applyFont="1" applyFill="1"/>
    <xf numFmtId="3" fontId="18" fillId="0" borderId="0" xfId="0" applyNumberFormat="1" applyFont="1" applyFill="1"/>
    <xf numFmtId="3" fontId="7" fillId="0" borderId="0" xfId="0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" fontId="3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21" fillId="0" borderId="0" xfId="0" applyFont="1"/>
    <xf numFmtId="167" fontId="9" fillId="0" borderId="0" xfId="1" applyNumberFormat="1" applyFont="1" applyFill="1" applyAlignment="1">
      <alignment vertical="center"/>
    </xf>
    <xf numFmtId="3" fontId="21" fillId="0" borderId="0" xfId="2" applyNumberFormat="1" applyFont="1" applyAlignment="1">
      <alignment horizontal="right" vertical="center"/>
    </xf>
    <xf numFmtId="0" fontId="9" fillId="0" borderId="0" xfId="0" applyFont="1" applyFill="1" applyBorder="1"/>
    <xf numFmtId="164" fontId="22" fillId="0" borderId="0" xfId="0" applyNumberFormat="1" applyFont="1" applyFill="1" applyBorder="1" applyAlignment="1">
      <alignment horizontal="right" vertical="center"/>
    </xf>
    <xf numFmtId="168" fontId="23" fillId="0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4" fontId="3" fillId="0" borderId="0" xfId="0" applyNumberFormat="1" applyFont="1" applyFill="1"/>
    <xf numFmtId="0" fontId="15" fillId="0" borderId="0" xfId="0" applyFont="1" applyFill="1" applyAlignment="1">
      <alignment horizontal="right"/>
    </xf>
    <xf numFmtId="164" fontId="9" fillId="0" borderId="0" xfId="0" applyNumberFormat="1" applyFont="1" applyFill="1"/>
    <xf numFmtId="0" fontId="24" fillId="0" borderId="0" xfId="0" applyFont="1" applyFill="1"/>
    <xf numFmtId="0" fontId="13" fillId="0" borderId="0" xfId="0" applyFont="1" applyFill="1"/>
    <xf numFmtId="0" fontId="24" fillId="0" borderId="0" xfId="0" applyFont="1" applyFill="1" applyAlignment="1">
      <alignment vertical="center"/>
    </xf>
    <xf numFmtId="166" fontId="13" fillId="0" borderId="0" xfId="0" applyNumberFormat="1" applyFont="1" applyFill="1"/>
    <xf numFmtId="0" fontId="25" fillId="0" borderId="0" xfId="0" applyFont="1" applyFill="1"/>
    <xf numFmtId="0" fontId="24" fillId="0" borderId="0" xfId="0" applyFont="1" applyAlignment="1">
      <alignment vertical="center"/>
    </xf>
    <xf numFmtId="3" fontId="13" fillId="0" borderId="0" xfId="0" applyNumberFormat="1" applyFont="1" applyFill="1"/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164" fontId="15" fillId="0" borderId="0" xfId="0" applyNumberFormat="1" applyFont="1" applyFill="1"/>
    <xf numFmtId="3" fontId="3" fillId="0" borderId="0" xfId="0" applyNumberFormat="1" applyFont="1" applyFill="1" applyAlignment="1">
      <alignment horizontal="right"/>
    </xf>
    <xf numFmtId="1" fontId="7" fillId="0" borderId="0" xfId="0" applyNumberFormat="1" applyFont="1" applyFill="1" applyBorder="1" applyAlignment="1">
      <alignment horizontal="left" vertical="center"/>
    </xf>
    <xf numFmtId="1" fontId="5" fillId="2" borderId="0" xfId="0" applyNumberFormat="1" applyFont="1" applyFill="1" applyAlignment="1">
      <alignment vertical="center"/>
    </xf>
    <xf numFmtId="164" fontId="3" fillId="0" borderId="0" xfId="0" applyNumberFormat="1" applyFont="1" applyFill="1" applyBorder="1"/>
    <xf numFmtId="0" fontId="21" fillId="0" borderId="0" xfId="0" applyFont="1" applyFill="1"/>
    <xf numFmtId="164" fontId="3" fillId="0" borderId="0" xfId="0" quotePrefix="1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164" fontId="3" fillId="3" borderId="0" xfId="0" applyNumberFormat="1" applyFont="1" applyFill="1"/>
    <xf numFmtId="3" fontId="7" fillId="4" borderId="0" xfId="2" applyNumberFormat="1" applyFont="1" applyFill="1" applyAlignment="1">
      <alignment horizontal="right"/>
    </xf>
    <xf numFmtId="0" fontId="7" fillId="0" borderId="0" xfId="0" applyFont="1"/>
    <xf numFmtId="0" fontId="3" fillId="0" borderId="0" xfId="0" applyFont="1"/>
    <xf numFmtId="3" fontId="7" fillId="4" borderId="0" xfId="0" applyNumberFormat="1" applyFont="1" applyFill="1" applyAlignment="1">
      <alignment horizontal="right"/>
    </xf>
    <xf numFmtId="0" fontId="7" fillId="0" borderId="2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opLeftCell="A16" workbookViewId="0">
      <selection activeCell="F23" sqref="F23:H36"/>
    </sheetView>
  </sheetViews>
  <sheetFormatPr defaultColWidth="14.28515625" defaultRowHeight="24"/>
  <cols>
    <col min="1" max="1" width="40.85546875" style="1" customWidth="1"/>
    <col min="2" max="4" width="14.85546875" style="5" customWidth="1"/>
    <col min="5" max="5" width="3.7109375" style="5" customWidth="1"/>
    <col min="6" max="6" width="14.28515625" style="5"/>
    <col min="7" max="7" width="14.5703125" style="6" customWidth="1"/>
    <col min="8" max="8" width="12.85546875" style="6" customWidth="1"/>
    <col min="9" max="11" width="18.28515625" style="6" bestFit="1" customWidth="1"/>
    <col min="12" max="256" width="14.28515625" style="6"/>
    <col min="257" max="257" width="40.85546875" style="6" customWidth="1"/>
    <col min="258" max="260" width="14.85546875" style="6" customWidth="1"/>
    <col min="261" max="261" width="3.7109375" style="6" customWidth="1"/>
    <col min="262" max="262" width="14.28515625" style="6"/>
    <col min="263" max="263" width="14.5703125" style="6" customWidth="1"/>
    <col min="264" max="264" width="2.7109375" style="6" customWidth="1"/>
    <col min="265" max="267" width="18.28515625" style="6" bestFit="1" customWidth="1"/>
    <col min="268" max="512" width="14.28515625" style="6"/>
    <col min="513" max="513" width="40.85546875" style="6" customWidth="1"/>
    <col min="514" max="516" width="14.85546875" style="6" customWidth="1"/>
    <col min="517" max="517" width="3.7109375" style="6" customWidth="1"/>
    <col min="518" max="518" width="14.28515625" style="6"/>
    <col min="519" max="519" width="14.5703125" style="6" customWidth="1"/>
    <col min="520" max="520" width="2.7109375" style="6" customWidth="1"/>
    <col min="521" max="523" width="18.28515625" style="6" bestFit="1" customWidth="1"/>
    <col min="524" max="768" width="14.28515625" style="6"/>
    <col min="769" max="769" width="40.85546875" style="6" customWidth="1"/>
    <col min="770" max="772" width="14.85546875" style="6" customWidth="1"/>
    <col min="773" max="773" width="3.7109375" style="6" customWidth="1"/>
    <col min="774" max="774" width="14.28515625" style="6"/>
    <col min="775" max="775" width="14.5703125" style="6" customWidth="1"/>
    <col min="776" max="776" width="2.7109375" style="6" customWidth="1"/>
    <col min="777" max="779" width="18.28515625" style="6" bestFit="1" customWidth="1"/>
    <col min="780" max="1024" width="14.28515625" style="6"/>
    <col min="1025" max="1025" width="40.85546875" style="6" customWidth="1"/>
    <col min="1026" max="1028" width="14.85546875" style="6" customWidth="1"/>
    <col min="1029" max="1029" width="3.7109375" style="6" customWidth="1"/>
    <col min="1030" max="1030" width="14.28515625" style="6"/>
    <col min="1031" max="1031" width="14.5703125" style="6" customWidth="1"/>
    <col min="1032" max="1032" width="2.7109375" style="6" customWidth="1"/>
    <col min="1033" max="1035" width="18.28515625" style="6" bestFit="1" customWidth="1"/>
    <col min="1036" max="1280" width="14.28515625" style="6"/>
    <col min="1281" max="1281" width="40.85546875" style="6" customWidth="1"/>
    <col min="1282" max="1284" width="14.85546875" style="6" customWidth="1"/>
    <col min="1285" max="1285" width="3.7109375" style="6" customWidth="1"/>
    <col min="1286" max="1286" width="14.28515625" style="6"/>
    <col min="1287" max="1287" width="14.5703125" style="6" customWidth="1"/>
    <col min="1288" max="1288" width="2.7109375" style="6" customWidth="1"/>
    <col min="1289" max="1291" width="18.28515625" style="6" bestFit="1" customWidth="1"/>
    <col min="1292" max="1536" width="14.28515625" style="6"/>
    <col min="1537" max="1537" width="40.85546875" style="6" customWidth="1"/>
    <col min="1538" max="1540" width="14.85546875" style="6" customWidth="1"/>
    <col min="1541" max="1541" width="3.7109375" style="6" customWidth="1"/>
    <col min="1542" max="1542" width="14.28515625" style="6"/>
    <col min="1543" max="1543" width="14.5703125" style="6" customWidth="1"/>
    <col min="1544" max="1544" width="2.7109375" style="6" customWidth="1"/>
    <col min="1545" max="1547" width="18.28515625" style="6" bestFit="1" customWidth="1"/>
    <col min="1548" max="1792" width="14.28515625" style="6"/>
    <col min="1793" max="1793" width="40.85546875" style="6" customWidth="1"/>
    <col min="1794" max="1796" width="14.85546875" style="6" customWidth="1"/>
    <col min="1797" max="1797" width="3.7109375" style="6" customWidth="1"/>
    <col min="1798" max="1798" width="14.28515625" style="6"/>
    <col min="1799" max="1799" width="14.5703125" style="6" customWidth="1"/>
    <col min="1800" max="1800" width="2.7109375" style="6" customWidth="1"/>
    <col min="1801" max="1803" width="18.28515625" style="6" bestFit="1" customWidth="1"/>
    <col min="1804" max="2048" width="14.28515625" style="6"/>
    <col min="2049" max="2049" width="40.85546875" style="6" customWidth="1"/>
    <col min="2050" max="2052" width="14.85546875" style="6" customWidth="1"/>
    <col min="2053" max="2053" width="3.7109375" style="6" customWidth="1"/>
    <col min="2054" max="2054" width="14.28515625" style="6"/>
    <col min="2055" max="2055" width="14.5703125" style="6" customWidth="1"/>
    <col min="2056" max="2056" width="2.7109375" style="6" customWidth="1"/>
    <col min="2057" max="2059" width="18.28515625" style="6" bestFit="1" customWidth="1"/>
    <col min="2060" max="2304" width="14.28515625" style="6"/>
    <col min="2305" max="2305" width="40.85546875" style="6" customWidth="1"/>
    <col min="2306" max="2308" width="14.85546875" style="6" customWidth="1"/>
    <col min="2309" max="2309" width="3.7109375" style="6" customWidth="1"/>
    <col min="2310" max="2310" width="14.28515625" style="6"/>
    <col min="2311" max="2311" width="14.5703125" style="6" customWidth="1"/>
    <col min="2312" max="2312" width="2.7109375" style="6" customWidth="1"/>
    <col min="2313" max="2315" width="18.28515625" style="6" bestFit="1" customWidth="1"/>
    <col min="2316" max="2560" width="14.28515625" style="6"/>
    <col min="2561" max="2561" width="40.85546875" style="6" customWidth="1"/>
    <col min="2562" max="2564" width="14.85546875" style="6" customWidth="1"/>
    <col min="2565" max="2565" width="3.7109375" style="6" customWidth="1"/>
    <col min="2566" max="2566" width="14.28515625" style="6"/>
    <col min="2567" max="2567" width="14.5703125" style="6" customWidth="1"/>
    <col min="2568" max="2568" width="2.7109375" style="6" customWidth="1"/>
    <col min="2569" max="2571" width="18.28515625" style="6" bestFit="1" customWidth="1"/>
    <col min="2572" max="2816" width="14.28515625" style="6"/>
    <col min="2817" max="2817" width="40.85546875" style="6" customWidth="1"/>
    <col min="2818" max="2820" width="14.85546875" style="6" customWidth="1"/>
    <col min="2821" max="2821" width="3.7109375" style="6" customWidth="1"/>
    <col min="2822" max="2822" width="14.28515625" style="6"/>
    <col min="2823" max="2823" width="14.5703125" style="6" customWidth="1"/>
    <col min="2824" max="2824" width="2.7109375" style="6" customWidth="1"/>
    <col min="2825" max="2827" width="18.28515625" style="6" bestFit="1" customWidth="1"/>
    <col min="2828" max="3072" width="14.28515625" style="6"/>
    <col min="3073" max="3073" width="40.85546875" style="6" customWidth="1"/>
    <col min="3074" max="3076" width="14.85546875" style="6" customWidth="1"/>
    <col min="3077" max="3077" width="3.7109375" style="6" customWidth="1"/>
    <col min="3078" max="3078" width="14.28515625" style="6"/>
    <col min="3079" max="3079" width="14.5703125" style="6" customWidth="1"/>
    <col min="3080" max="3080" width="2.7109375" style="6" customWidth="1"/>
    <col min="3081" max="3083" width="18.28515625" style="6" bestFit="1" customWidth="1"/>
    <col min="3084" max="3328" width="14.28515625" style="6"/>
    <col min="3329" max="3329" width="40.85546875" style="6" customWidth="1"/>
    <col min="3330" max="3332" width="14.85546875" style="6" customWidth="1"/>
    <col min="3333" max="3333" width="3.7109375" style="6" customWidth="1"/>
    <col min="3334" max="3334" width="14.28515625" style="6"/>
    <col min="3335" max="3335" width="14.5703125" style="6" customWidth="1"/>
    <col min="3336" max="3336" width="2.7109375" style="6" customWidth="1"/>
    <col min="3337" max="3339" width="18.28515625" style="6" bestFit="1" customWidth="1"/>
    <col min="3340" max="3584" width="14.28515625" style="6"/>
    <col min="3585" max="3585" width="40.85546875" style="6" customWidth="1"/>
    <col min="3586" max="3588" width="14.85546875" style="6" customWidth="1"/>
    <col min="3589" max="3589" width="3.7109375" style="6" customWidth="1"/>
    <col min="3590" max="3590" width="14.28515625" style="6"/>
    <col min="3591" max="3591" width="14.5703125" style="6" customWidth="1"/>
    <col min="3592" max="3592" width="2.7109375" style="6" customWidth="1"/>
    <col min="3593" max="3595" width="18.28515625" style="6" bestFit="1" customWidth="1"/>
    <col min="3596" max="3840" width="14.28515625" style="6"/>
    <col min="3841" max="3841" width="40.85546875" style="6" customWidth="1"/>
    <col min="3842" max="3844" width="14.85546875" style="6" customWidth="1"/>
    <col min="3845" max="3845" width="3.7109375" style="6" customWidth="1"/>
    <col min="3846" max="3846" width="14.28515625" style="6"/>
    <col min="3847" max="3847" width="14.5703125" style="6" customWidth="1"/>
    <col min="3848" max="3848" width="2.7109375" style="6" customWidth="1"/>
    <col min="3849" max="3851" width="18.28515625" style="6" bestFit="1" customWidth="1"/>
    <col min="3852" max="4096" width="14.28515625" style="6"/>
    <col min="4097" max="4097" width="40.85546875" style="6" customWidth="1"/>
    <col min="4098" max="4100" width="14.85546875" style="6" customWidth="1"/>
    <col min="4101" max="4101" width="3.7109375" style="6" customWidth="1"/>
    <col min="4102" max="4102" width="14.28515625" style="6"/>
    <col min="4103" max="4103" width="14.5703125" style="6" customWidth="1"/>
    <col min="4104" max="4104" width="2.7109375" style="6" customWidth="1"/>
    <col min="4105" max="4107" width="18.28515625" style="6" bestFit="1" customWidth="1"/>
    <col min="4108" max="4352" width="14.28515625" style="6"/>
    <col min="4353" max="4353" width="40.85546875" style="6" customWidth="1"/>
    <col min="4354" max="4356" width="14.85546875" style="6" customWidth="1"/>
    <col min="4357" max="4357" width="3.7109375" style="6" customWidth="1"/>
    <col min="4358" max="4358" width="14.28515625" style="6"/>
    <col min="4359" max="4359" width="14.5703125" style="6" customWidth="1"/>
    <col min="4360" max="4360" width="2.7109375" style="6" customWidth="1"/>
    <col min="4361" max="4363" width="18.28515625" style="6" bestFit="1" customWidth="1"/>
    <col min="4364" max="4608" width="14.28515625" style="6"/>
    <col min="4609" max="4609" width="40.85546875" style="6" customWidth="1"/>
    <col min="4610" max="4612" width="14.85546875" style="6" customWidth="1"/>
    <col min="4613" max="4613" width="3.7109375" style="6" customWidth="1"/>
    <col min="4614" max="4614" width="14.28515625" style="6"/>
    <col min="4615" max="4615" width="14.5703125" style="6" customWidth="1"/>
    <col min="4616" max="4616" width="2.7109375" style="6" customWidth="1"/>
    <col min="4617" max="4619" width="18.28515625" style="6" bestFit="1" customWidth="1"/>
    <col min="4620" max="4864" width="14.28515625" style="6"/>
    <col min="4865" max="4865" width="40.85546875" style="6" customWidth="1"/>
    <col min="4866" max="4868" width="14.85546875" style="6" customWidth="1"/>
    <col min="4869" max="4869" width="3.7109375" style="6" customWidth="1"/>
    <col min="4870" max="4870" width="14.28515625" style="6"/>
    <col min="4871" max="4871" width="14.5703125" style="6" customWidth="1"/>
    <col min="4872" max="4872" width="2.7109375" style="6" customWidth="1"/>
    <col min="4873" max="4875" width="18.28515625" style="6" bestFit="1" customWidth="1"/>
    <col min="4876" max="5120" width="14.28515625" style="6"/>
    <col min="5121" max="5121" width="40.85546875" style="6" customWidth="1"/>
    <col min="5122" max="5124" width="14.85546875" style="6" customWidth="1"/>
    <col min="5125" max="5125" width="3.7109375" style="6" customWidth="1"/>
    <col min="5126" max="5126" width="14.28515625" style="6"/>
    <col min="5127" max="5127" width="14.5703125" style="6" customWidth="1"/>
    <col min="5128" max="5128" width="2.7109375" style="6" customWidth="1"/>
    <col min="5129" max="5131" width="18.28515625" style="6" bestFit="1" customWidth="1"/>
    <col min="5132" max="5376" width="14.28515625" style="6"/>
    <col min="5377" max="5377" width="40.85546875" style="6" customWidth="1"/>
    <col min="5378" max="5380" width="14.85546875" style="6" customWidth="1"/>
    <col min="5381" max="5381" width="3.7109375" style="6" customWidth="1"/>
    <col min="5382" max="5382" width="14.28515625" style="6"/>
    <col min="5383" max="5383" width="14.5703125" style="6" customWidth="1"/>
    <col min="5384" max="5384" width="2.7109375" style="6" customWidth="1"/>
    <col min="5385" max="5387" width="18.28515625" style="6" bestFit="1" customWidth="1"/>
    <col min="5388" max="5632" width="14.28515625" style="6"/>
    <col min="5633" max="5633" width="40.85546875" style="6" customWidth="1"/>
    <col min="5634" max="5636" width="14.85546875" style="6" customWidth="1"/>
    <col min="5637" max="5637" width="3.7109375" style="6" customWidth="1"/>
    <col min="5638" max="5638" width="14.28515625" style="6"/>
    <col min="5639" max="5639" width="14.5703125" style="6" customWidth="1"/>
    <col min="5640" max="5640" width="2.7109375" style="6" customWidth="1"/>
    <col min="5641" max="5643" width="18.28515625" style="6" bestFit="1" customWidth="1"/>
    <col min="5644" max="5888" width="14.28515625" style="6"/>
    <col min="5889" max="5889" width="40.85546875" style="6" customWidth="1"/>
    <col min="5890" max="5892" width="14.85546875" style="6" customWidth="1"/>
    <col min="5893" max="5893" width="3.7109375" style="6" customWidth="1"/>
    <col min="5894" max="5894" width="14.28515625" style="6"/>
    <col min="5895" max="5895" width="14.5703125" style="6" customWidth="1"/>
    <col min="5896" max="5896" width="2.7109375" style="6" customWidth="1"/>
    <col min="5897" max="5899" width="18.28515625" style="6" bestFit="1" customWidth="1"/>
    <col min="5900" max="6144" width="14.28515625" style="6"/>
    <col min="6145" max="6145" width="40.85546875" style="6" customWidth="1"/>
    <col min="6146" max="6148" width="14.85546875" style="6" customWidth="1"/>
    <col min="6149" max="6149" width="3.7109375" style="6" customWidth="1"/>
    <col min="6150" max="6150" width="14.28515625" style="6"/>
    <col min="6151" max="6151" width="14.5703125" style="6" customWidth="1"/>
    <col min="6152" max="6152" width="2.7109375" style="6" customWidth="1"/>
    <col min="6153" max="6155" width="18.28515625" style="6" bestFit="1" customWidth="1"/>
    <col min="6156" max="6400" width="14.28515625" style="6"/>
    <col min="6401" max="6401" width="40.85546875" style="6" customWidth="1"/>
    <col min="6402" max="6404" width="14.85546875" style="6" customWidth="1"/>
    <col min="6405" max="6405" width="3.7109375" style="6" customWidth="1"/>
    <col min="6406" max="6406" width="14.28515625" style="6"/>
    <col min="6407" max="6407" width="14.5703125" style="6" customWidth="1"/>
    <col min="6408" max="6408" width="2.7109375" style="6" customWidth="1"/>
    <col min="6409" max="6411" width="18.28515625" style="6" bestFit="1" customWidth="1"/>
    <col min="6412" max="6656" width="14.28515625" style="6"/>
    <col min="6657" max="6657" width="40.85546875" style="6" customWidth="1"/>
    <col min="6658" max="6660" width="14.85546875" style="6" customWidth="1"/>
    <col min="6661" max="6661" width="3.7109375" style="6" customWidth="1"/>
    <col min="6662" max="6662" width="14.28515625" style="6"/>
    <col min="6663" max="6663" width="14.5703125" style="6" customWidth="1"/>
    <col min="6664" max="6664" width="2.7109375" style="6" customWidth="1"/>
    <col min="6665" max="6667" width="18.28515625" style="6" bestFit="1" customWidth="1"/>
    <col min="6668" max="6912" width="14.28515625" style="6"/>
    <col min="6913" max="6913" width="40.85546875" style="6" customWidth="1"/>
    <col min="6914" max="6916" width="14.85546875" style="6" customWidth="1"/>
    <col min="6917" max="6917" width="3.7109375" style="6" customWidth="1"/>
    <col min="6918" max="6918" width="14.28515625" style="6"/>
    <col min="6919" max="6919" width="14.5703125" style="6" customWidth="1"/>
    <col min="6920" max="6920" width="2.7109375" style="6" customWidth="1"/>
    <col min="6921" max="6923" width="18.28515625" style="6" bestFit="1" customWidth="1"/>
    <col min="6924" max="7168" width="14.28515625" style="6"/>
    <col min="7169" max="7169" width="40.85546875" style="6" customWidth="1"/>
    <col min="7170" max="7172" width="14.85546875" style="6" customWidth="1"/>
    <col min="7173" max="7173" width="3.7109375" style="6" customWidth="1"/>
    <col min="7174" max="7174" width="14.28515625" style="6"/>
    <col min="7175" max="7175" width="14.5703125" style="6" customWidth="1"/>
    <col min="7176" max="7176" width="2.7109375" style="6" customWidth="1"/>
    <col min="7177" max="7179" width="18.28515625" style="6" bestFit="1" customWidth="1"/>
    <col min="7180" max="7424" width="14.28515625" style="6"/>
    <col min="7425" max="7425" width="40.85546875" style="6" customWidth="1"/>
    <col min="7426" max="7428" width="14.85546875" style="6" customWidth="1"/>
    <col min="7429" max="7429" width="3.7109375" style="6" customWidth="1"/>
    <col min="7430" max="7430" width="14.28515625" style="6"/>
    <col min="7431" max="7431" width="14.5703125" style="6" customWidth="1"/>
    <col min="7432" max="7432" width="2.7109375" style="6" customWidth="1"/>
    <col min="7433" max="7435" width="18.28515625" style="6" bestFit="1" customWidth="1"/>
    <col min="7436" max="7680" width="14.28515625" style="6"/>
    <col min="7681" max="7681" width="40.85546875" style="6" customWidth="1"/>
    <col min="7682" max="7684" width="14.85546875" style="6" customWidth="1"/>
    <col min="7685" max="7685" width="3.7109375" style="6" customWidth="1"/>
    <col min="7686" max="7686" width="14.28515625" style="6"/>
    <col min="7687" max="7687" width="14.5703125" style="6" customWidth="1"/>
    <col min="7688" max="7688" width="2.7109375" style="6" customWidth="1"/>
    <col min="7689" max="7691" width="18.28515625" style="6" bestFit="1" customWidth="1"/>
    <col min="7692" max="7936" width="14.28515625" style="6"/>
    <col min="7937" max="7937" width="40.85546875" style="6" customWidth="1"/>
    <col min="7938" max="7940" width="14.85546875" style="6" customWidth="1"/>
    <col min="7941" max="7941" width="3.7109375" style="6" customWidth="1"/>
    <col min="7942" max="7942" width="14.28515625" style="6"/>
    <col min="7943" max="7943" width="14.5703125" style="6" customWidth="1"/>
    <col min="7944" max="7944" width="2.7109375" style="6" customWidth="1"/>
    <col min="7945" max="7947" width="18.28515625" style="6" bestFit="1" customWidth="1"/>
    <col min="7948" max="8192" width="14.28515625" style="6"/>
    <col min="8193" max="8193" width="40.85546875" style="6" customWidth="1"/>
    <col min="8194" max="8196" width="14.85546875" style="6" customWidth="1"/>
    <col min="8197" max="8197" width="3.7109375" style="6" customWidth="1"/>
    <col min="8198" max="8198" width="14.28515625" style="6"/>
    <col min="8199" max="8199" width="14.5703125" style="6" customWidth="1"/>
    <col min="8200" max="8200" width="2.7109375" style="6" customWidth="1"/>
    <col min="8201" max="8203" width="18.28515625" style="6" bestFit="1" customWidth="1"/>
    <col min="8204" max="8448" width="14.28515625" style="6"/>
    <col min="8449" max="8449" width="40.85546875" style="6" customWidth="1"/>
    <col min="8450" max="8452" width="14.85546875" style="6" customWidth="1"/>
    <col min="8453" max="8453" width="3.7109375" style="6" customWidth="1"/>
    <col min="8454" max="8454" width="14.28515625" style="6"/>
    <col min="8455" max="8455" width="14.5703125" style="6" customWidth="1"/>
    <col min="8456" max="8456" width="2.7109375" style="6" customWidth="1"/>
    <col min="8457" max="8459" width="18.28515625" style="6" bestFit="1" customWidth="1"/>
    <col min="8460" max="8704" width="14.28515625" style="6"/>
    <col min="8705" max="8705" width="40.85546875" style="6" customWidth="1"/>
    <col min="8706" max="8708" width="14.85546875" style="6" customWidth="1"/>
    <col min="8709" max="8709" width="3.7109375" style="6" customWidth="1"/>
    <col min="8710" max="8710" width="14.28515625" style="6"/>
    <col min="8711" max="8711" width="14.5703125" style="6" customWidth="1"/>
    <col min="8712" max="8712" width="2.7109375" style="6" customWidth="1"/>
    <col min="8713" max="8715" width="18.28515625" style="6" bestFit="1" customWidth="1"/>
    <col min="8716" max="8960" width="14.28515625" style="6"/>
    <col min="8961" max="8961" width="40.85546875" style="6" customWidth="1"/>
    <col min="8962" max="8964" width="14.85546875" style="6" customWidth="1"/>
    <col min="8965" max="8965" width="3.7109375" style="6" customWidth="1"/>
    <col min="8966" max="8966" width="14.28515625" style="6"/>
    <col min="8967" max="8967" width="14.5703125" style="6" customWidth="1"/>
    <col min="8968" max="8968" width="2.7109375" style="6" customWidth="1"/>
    <col min="8969" max="8971" width="18.28515625" style="6" bestFit="1" customWidth="1"/>
    <col min="8972" max="9216" width="14.28515625" style="6"/>
    <col min="9217" max="9217" width="40.85546875" style="6" customWidth="1"/>
    <col min="9218" max="9220" width="14.85546875" style="6" customWidth="1"/>
    <col min="9221" max="9221" width="3.7109375" style="6" customWidth="1"/>
    <col min="9222" max="9222" width="14.28515625" style="6"/>
    <col min="9223" max="9223" width="14.5703125" style="6" customWidth="1"/>
    <col min="9224" max="9224" width="2.7109375" style="6" customWidth="1"/>
    <col min="9225" max="9227" width="18.28515625" style="6" bestFit="1" customWidth="1"/>
    <col min="9228" max="9472" width="14.28515625" style="6"/>
    <col min="9473" max="9473" width="40.85546875" style="6" customWidth="1"/>
    <col min="9474" max="9476" width="14.85546875" style="6" customWidth="1"/>
    <col min="9477" max="9477" width="3.7109375" style="6" customWidth="1"/>
    <col min="9478" max="9478" width="14.28515625" style="6"/>
    <col min="9479" max="9479" width="14.5703125" style="6" customWidth="1"/>
    <col min="9480" max="9480" width="2.7109375" style="6" customWidth="1"/>
    <col min="9481" max="9483" width="18.28515625" style="6" bestFit="1" customWidth="1"/>
    <col min="9484" max="9728" width="14.28515625" style="6"/>
    <col min="9729" max="9729" width="40.85546875" style="6" customWidth="1"/>
    <col min="9730" max="9732" width="14.85546875" style="6" customWidth="1"/>
    <col min="9733" max="9733" width="3.7109375" style="6" customWidth="1"/>
    <col min="9734" max="9734" width="14.28515625" style="6"/>
    <col min="9735" max="9735" width="14.5703125" style="6" customWidth="1"/>
    <col min="9736" max="9736" width="2.7109375" style="6" customWidth="1"/>
    <col min="9737" max="9739" width="18.28515625" style="6" bestFit="1" customWidth="1"/>
    <col min="9740" max="9984" width="14.28515625" style="6"/>
    <col min="9985" max="9985" width="40.85546875" style="6" customWidth="1"/>
    <col min="9986" max="9988" width="14.85546875" style="6" customWidth="1"/>
    <col min="9989" max="9989" width="3.7109375" style="6" customWidth="1"/>
    <col min="9990" max="9990" width="14.28515625" style="6"/>
    <col min="9991" max="9991" width="14.5703125" style="6" customWidth="1"/>
    <col min="9992" max="9992" width="2.7109375" style="6" customWidth="1"/>
    <col min="9993" max="9995" width="18.28515625" style="6" bestFit="1" customWidth="1"/>
    <col min="9996" max="10240" width="14.28515625" style="6"/>
    <col min="10241" max="10241" width="40.85546875" style="6" customWidth="1"/>
    <col min="10242" max="10244" width="14.85546875" style="6" customWidth="1"/>
    <col min="10245" max="10245" width="3.7109375" style="6" customWidth="1"/>
    <col min="10246" max="10246" width="14.28515625" style="6"/>
    <col min="10247" max="10247" width="14.5703125" style="6" customWidth="1"/>
    <col min="10248" max="10248" width="2.7109375" style="6" customWidth="1"/>
    <col min="10249" max="10251" width="18.28515625" style="6" bestFit="1" customWidth="1"/>
    <col min="10252" max="10496" width="14.28515625" style="6"/>
    <col min="10497" max="10497" width="40.85546875" style="6" customWidth="1"/>
    <col min="10498" max="10500" width="14.85546875" style="6" customWidth="1"/>
    <col min="10501" max="10501" width="3.7109375" style="6" customWidth="1"/>
    <col min="10502" max="10502" width="14.28515625" style="6"/>
    <col min="10503" max="10503" width="14.5703125" style="6" customWidth="1"/>
    <col min="10504" max="10504" width="2.7109375" style="6" customWidth="1"/>
    <col min="10505" max="10507" width="18.28515625" style="6" bestFit="1" customWidth="1"/>
    <col min="10508" max="10752" width="14.28515625" style="6"/>
    <col min="10753" max="10753" width="40.85546875" style="6" customWidth="1"/>
    <col min="10754" max="10756" width="14.85546875" style="6" customWidth="1"/>
    <col min="10757" max="10757" width="3.7109375" style="6" customWidth="1"/>
    <col min="10758" max="10758" width="14.28515625" style="6"/>
    <col min="10759" max="10759" width="14.5703125" style="6" customWidth="1"/>
    <col min="10760" max="10760" width="2.7109375" style="6" customWidth="1"/>
    <col min="10761" max="10763" width="18.28515625" style="6" bestFit="1" customWidth="1"/>
    <col min="10764" max="11008" width="14.28515625" style="6"/>
    <col min="11009" max="11009" width="40.85546875" style="6" customWidth="1"/>
    <col min="11010" max="11012" width="14.85546875" style="6" customWidth="1"/>
    <col min="11013" max="11013" width="3.7109375" style="6" customWidth="1"/>
    <col min="11014" max="11014" width="14.28515625" style="6"/>
    <col min="11015" max="11015" width="14.5703125" style="6" customWidth="1"/>
    <col min="11016" max="11016" width="2.7109375" style="6" customWidth="1"/>
    <col min="11017" max="11019" width="18.28515625" style="6" bestFit="1" customWidth="1"/>
    <col min="11020" max="11264" width="14.28515625" style="6"/>
    <col min="11265" max="11265" width="40.85546875" style="6" customWidth="1"/>
    <col min="11266" max="11268" width="14.85546875" style="6" customWidth="1"/>
    <col min="11269" max="11269" width="3.7109375" style="6" customWidth="1"/>
    <col min="11270" max="11270" width="14.28515625" style="6"/>
    <col min="11271" max="11271" width="14.5703125" style="6" customWidth="1"/>
    <col min="11272" max="11272" width="2.7109375" style="6" customWidth="1"/>
    <col min="11273" max="11275" width="18.28515625" style="6" bestFit="1" customWidth="1"/>
    <col min="11276" max="11520" width="14.28515625" style="6"/>
    <col min="11521" max="11521" width="40.85546875" style="6" customWidth="1"/>
    <col min="11522" max="11524" width="14.85546875" style="6" customWidth="1"/>
    <col min="11525" max="11525" width="3.7109375" style="6" customWidth="1"/>
    <col min="11526" max="11526" width="14.28515625" style="6"/>
    <col min="11527" max="11527" width="14.5703125" style="6" customWidth="1"/>
    <col min="11528" max="11528" width="2.7109375" style="6" customWidth="1"/>
    <col min="11529" max="11531" width="18.28515625" style="6" bestFit="1" customWidth="1"/>
    <col min="11532" max="11776" width="14.28515625" style="6"/>
    <col min="11777" max="11777" width="40.85546875" style="6" customWidth="1"/>
    <col min="11778" max="11780" width="14.85546875" style="6" customWidth="1"/>
    <col min="11781" max="11781" width="3.7109375" style="6" customWidth="1"/>
    <col min="11782" max="11782" width="14.28515625" style="6"/>
    <col min="11783" max="11783" width="14.5703125" style="6" customWidth="1"/>
    <col min="11784" max="11784" width="2.7109375" style="6" customWidth="1"/>
    <col min="11785" max="11787" width="18.28515625" style="6" bestFit="1" customWidth="1"/>
    <col min="11788" max="12032" width="14.28515625" style="6"/>
    <col min="12033" max="12033" width="40.85546875" style="6" customWidth="1"/>
    <col min="12034" max="12036" width="14.85546875" style="6" customWidth="1"/>
    <col min="12037" max="12037" width="3.7109375" style="6" customWidth="1"/>
    <col min="12038" max="12038" width="14.28515625" style="6"/>
    <col min="12039" max="12039" width="14.5703125" style="6" customWidth="1"/>
    <col min="12040" max="12040" width="2.7109375" style="6" customWidth="1"/>
    <col min="12041" max="12043" width="18.28515625" style="6" bestFit="1" customWidth="1"/>
    <col min="12044" max="12288" width="14.28515625" style="6"/>
    <col min="12289" max="12289" width="40.85546875" style="6" customWidth="1"/>
    <col min="12290" max="12292" width="14.85546875" style="6" customWidth="1"/>
    <col min="12293" max="12293" width="3.7109375" style="6" customWidth="1"/>
    <col min="12294" max="12294" width="14.28515625" style="6"/>
    <col min="12295" max="12295" width="14.5703125" style="6" customWidth="1"/>
    <col min="12296" max="12296" width="2.7109375" style="6" customWidth="1"/>
    <col min="12297" max="12299" width="18.28515625" style="6" bestFit="1" customWidth="1"/>
    <col min="12300" max="12544" width="14.28515625" style="6"/>
    <col min="12545" max="12545" width="40.85546875" style="6" customWidth="1"/>
    <col min="12546" max="12548" width="14.85546875" style="6" customWidth="1"/>
    <col min="12549" max="12549" width="3.7109375" style="6" customWidth="1"/>
    <col min="12550" max="12550" width="14.28515625" style="6"/>
    <col min="12551" max="12551" width="14.5703125" style="6" customWidth="1"/>
    <col min="12552" max="12552" width="2.7109375" style="6" customWidth="1"/>
    <col min="12553" max="12555" width="18.28515625" style="6" bestFit="1" customWidth="1"/>
    <col min="12556" max="12800" width="14.28515625" style="6"/>
    <col min="12801" max="12801" width="40.85546875" style="6" customWidth="1"/>
    <col min="12802" max="12804" width="14.85546875" style="6" customWidth="1"/>
    <col min="12805" max="12805" width="3.7109375" style="6" customWidth="1"/>
    <col min="12806" max="12806" width="14.28515625" style="6"/>
    <col min="12807" max="12807" width="14.5703125" style="6" customWidth="1"/>
    <col min="12808" max="12808" width="2.7109375" style="6" customWidth="1"/>
    <col min="12809" max="12811" width="18.28515625" style="6" bestFit="1" customWidth="1"/>
    <col min="12812" max="13056" width="14.28515625" style="6"/>
    <col min="13057" max="13057" width="40.85546875" style="6" customWidth="1"/>
    <col min="13058" max="13060" width="14.85546875" style="6" customWidth="1"/>
    <col min="13061" max="13061" width="3.7109375" style="6" customWidth="1"/>
    <col min="13062" max="13062" width="14.28515625" style="6"/>
    <col min="13063" max="13063" width="14.5703125" style="6" customWidth="1"/>
    <col min="13064" max="13064" width="2.7109375" style="6" customWidth="1"/>
    <col min="13065" max="13067" width="18.28515625" style="6" bestFit="1" customWidth="1"/>
    <col min="13068" max="13312" width="14.28515625" style="6"/>
    <col min="13313" max="13313" width="40.85546875" style="6" customWidth="1"/>
    <col min="13314" max="13316" width="14.85546875" style="6" customWidth="1"/>
    <col min="13317" max="13317" width="3.7109375" style="6" customWidth="1"/>
    <col min="13318" max="13318" width="14.28515625" style="6"/>
    <col min="13319" max="13319" width="14.5703125" style="6" customWidth="1"/>
    <col min="13320" max="13320" width="2.7109375" style="6" customWidth="1"/>
    <col min="13321" max="13323" width="18.28515625" style="6" bestFit="1" customWidth="1"/>
    <col min="13324" max="13568" width="14.28515625" style="6"/>
    <col min="13569" max="13569" width="40.85546875" style="6" customWidth="1"/>
    <col min="13570" max="13572" width="14.85546875" style="6" customWidth="1"/>
    <col min="13573" max="13573" width="3.7109375" style="6" customWidth="1"/>
    <col min="13574" max="13574" width="14.28515625" style="6"/>
    <col min="13575" max="13575" width="14.5703125" style="6" customWidth="1"/>
    <col min="13576" max="13576" width="2.7109375" style="6" customWidth="1"/>
    <col min="13577" max="13579" width="18.28515625" style="6" bestFit="1" customWidth="1"/>
    <col min="13580" max="13824" width="14.28515625" style="6"/>
    <col min="13825" max="13825" width="40.85546875" style="6" customWidth="1"/>
    <col min="13826" max="13828" width="14.85546875" style="6" customWidth="1"/>
    <col min="13829" max="13829" width="3.7109375" style="6" customWidth="1"/>
    <col min="13830" max="13830" width="14.28515625" style="6"/>
    <col min="13831" max="13831" width="14.5703125" style="6" customWidth="1"/>
    <col min="13832" max="13832" width="2.7109375" style="6" customWidth="1"/>
    <col min="13833" max="13835" width="18.28515625" style="6" bestFit="1" customWidth="1"/>
    <col min="13836" max="14080" width="14.28515625" style="6"/>
    <col min="14081" max="14081" width="40.85546875" style="6" customWidth="1"/>
    <col min="14082" max="14084" width="14.85546875" style="6" customWidth="1"/>
    <col min="14085" max="14085" width="3.7109375" style="6" customWidth="1"/>
    <col min="14086" max="14086" width="14.28515625" style="6"/>
    <col min="14087" max="14087" width="14.5703125" style="6" customWidth="1"/>
    <col min="14088" max="14088" width="2.7109375" style="6" customWidth="1"/>
    <col min="14089" max="14091" width="18.28515625" style="6" bestFit="1" customWidth="1"/>
    <col min="14092" max="14336" width="14.28515625" style="6"/>
    <col min="14337" max="14337" width="40.85546875" style="6" customWidth="1"/>
    <col min="14338" max="14340" width="14.85546875" style="6" customWidth="1"/>
    <col min="14341" max="14341" width="3.7109375" style="6" customWidth="1"/>
    <col min="14342" max="14342" width="14.28515625" style="6"/>
    <col min="14343" max="14343" width="14.5703125" style="6" customWidth="1"/>
    <col min="14344" max="14344" width="2.7109375" style="6" customWidth="1"/>
    <col min="14345" max="14347" width="18.28515625" style="6" bestFit="1" customWidth="1"/>
    <col min="14348" max="14592" width="14.28515625" style="6"/>
    <col min="14593" max="14593" width="40.85546875" style="6" customWidth="1"/>
    <col min="14594" max="14596" width="14.85546875" style="6" customWidth="1"/>
    <col min="14597" max="14597" width="3.7109375" style="6" customWidth="1"/>
    <col min="14598" max="14598" width="14.28515625" style="6"/>
    <col min="14599" max="14599" width="14.5703125" style="6" customWidth="1"/>
    <col min="14600" max="14600" width="2.7109375" style="6" customWidth="1"/>
    <col min="14601" max="14603" width="18.28515625" style="6" bestFit="1" customWidth="1"/>
    <col min="14604" max="14848" width="14.28515625" style="6"/>
    <col min="14849" max="14849" width="40.85546875" style="6" customWidth="1"/>
    <col min="14850" max="14852" width="14.85546875" style="6" customWidth="1"/>
    <col min="14853" max="14853" width="3.7109375" style="6" customWidth="1"/>
    <col min="14854" max="14854" width="14.28515625" style="6"/>
    <col min="14855" max="14855" width="14.5703125" style="6" customWidth="1"/>
    <col min="14856" max="14856" width="2.7109375" style="6" customWidth="1"/>
    <col min="14857" max="14859" width="18.28515625" style="6" bestFit="1" customWidth="1"/>
    <col min="14860" max="15104" width="14.28515625" style="6"/>
    <col min="15105" max="15105" width="40.85546875" style="6" customWidth="1"/>
    <col min="15106" max="15108" width="14.85546875" style="6" customWidth="1"/>
    <col min="15109" max="15109" width="3.7109375" style="6" customWidth="1"/>
    <col min="15110" max="15110" width="14.28515625" style="6"/>
    <col min="15111" max="15111" width="14.5703125" style="6" customWidth="1"/>
    <col min="15112" max="15112" width="2.7109375" style="6" customWidth="1"/>
    <col min="15113" max="15115" width="18.28515625" style="6" bestFit="1" customWidth="1"/>
    <col min="15116" max="15360" width="14.28515625" style="6"/>
    <col min="15361" max="15361" width="40.85546875" style="6" customWidth="1"/>
    <col min="15362" max="15364" width="14.85546875" style="6" customWidth="1"/>
    <col min="15365" max="15365" width="3.7109375" style="6" customWidth="1"/>
    <col min="15366" max="15366" width="14.28515625" style="6"/>
    <col min="15367" max="15367" width="14.5703125" style="6" customWidth="1"/>
    <col min="15368" max="15368" width="2.7109375" style="6" customWidth="1"/>
    <col min="15369" max="15371" width="18.28515625" style="6" bestFit="1" customWidth="1"/>
    <col min="15372" max="15616" width="14.28515625" style="6"/>
    <col min="15617" max="15617" width="40.85546875" style="6" customWidth="1"/>
    <col min="15618" max="15620" width="14.85546875" style="6" customWidth="1"/>
    <col min="15621" max="15621" width="3.7109375" style="6" customWidth="1"/>
    <col min="15622" max="15622" width="14.28515625" style="6"/>
    <col min="15623" max="15623" width="14.5703125" style="6" customWidth="1"/>
    <col min="15624" max="15624" width="2.7109375" style="6" customWidth="1"/>
    <col min="15625" max="15627" width="18.28515625" style="6" bestFit="1" customWidth="1"/>
    <col min="15628" max="15872" width="14.28515625" style="6"/>
    <col min="15873" max="15873" width="40.85546875" style="6" customWidth="1"/>
    <col min="15874" max="15876" width="14.85546875" style="6" customWidth="1"/>
    <col min="15877" max="15877" width="3.7109375" style="6" customWidth="1"/>
    <col min="15878" max="15878" width="14.28515625" style="6"/>
    <col min="15879" max="15879" width="14.5703125" style="6" customWidth="1"/>
    <col min="15880" max="15880" width="2.7109375" style="6" customWidth="1"/>
    <col min="15881" max="15883" width="18.28515625" style="6" bestFit="1" customWidth="1"/>
    <col min="15884" max="16128" width="14.28515625" style="6"/>
    <col min="16129" max="16129" width="40.85546875" style="6" customWidth="1"/>
    <col min="16130" max="16132" width="14.85546875" style="6" customWidth="1"/>
    <col min="16133" max="16133" width="3.7109375" style="6" customWidth="1"/>
    <col min="16134" max="16134" width="14.28515625" style="6"/>
    <col min="16135" max="16135" width="14.5703125" style="6" customWidth="1"/>
    <col min="16136" max="16136" width="2.7109375" style="6" customWidth="1"/>
    <col min="16137" max="16139" width="18.28515625" style="6" bestFit="1" customWidth="1"/>
    <col min="16140" max="16384" width="14.28515625" style="6"/>
  </cols>
  <sheetData>
    <row r="1" spans="1:11" ht="10.5" customHeight="1"/>
    <row r="2" spans="1:11" s="10" customFormat="1" ht="26.25" customHeight="1">
      <c r="A2" s="7" t="s">
        <v>0</v>
      </c>
      <c r="B2" s="8" t="s">
        <v>1</v>
      </c>
      <c r="C2" s="8" t="s">
        <v>2</v>
      </c>
      <c r="D2" s="8" t="s">
        <v>3</v>
      </c>
      <c r="E2" s="9"/>
      <c r="F2" s="9"/>
      <c r="G2" s="49"/>
    </row>
    <row r="3" spans="1:11" s="10" customFormat="1" ht="20.100000000000001" customHeight="1">
      <c r="A3" s="11"/>
      <c r="B3" s="87" t="s">
        <v>4</v>
      </c>
      <c r="C3" s="87"/>
      <c r="D3" s="87"/>
      <c r="E3" s="12"/>
      <c r="F3" s="11"/>
    </row>
    <row r="4" spans="1:11" s="16" customFormat="1" ht="20.100000000000001" customHeight="1">
      <c r="A4" s="13" t="s">
        <v>5</v>
      </c>
      <c r="B4" s="45">
        <v>251768.77</v>
      </c>
      <c r="C4" s="47">
        <v>131002.86</v>
      </c>
      <c r="D4" s="47">
        <v>120765.91</v>
      </c>
      <c r="E4" s="14"/>
      <c r="F4" s="75">
        <f>SUM(B6:B9,B10,B14)</f>
        <v>251768.76000000004</v>
      </c>
      <c r="G4" s="75">
        <f t="shared" ref="G4:H4" si="0">SUM(C6:C9,C10,C14)</f>
        <v>131002.86</v>
      </c>
      <c r="H4" s="75">
        <f t="shared" si="0"/>
        <v>120765.92000000001</v>
      </c>
    </row>
    <row r="5" spans="1:11" s="16" customFormat="1" ht="6" customHeight="1">
      <c r="A5" s="13"/>
      <c r="B5" s="51"/>
      <c r="C5" s="51"/>
      <c r="D5" s="51"/>
      <c r="E5" s="14"/>
      <c r="F5" s="14"/>
      <c r="G5" s="50"/>
    </row>
    <row r="6" spans="1:11" s="16" customFormat="1" ht="20.100000000000001" customHeight="1">
      <c r="A6" s="17" t="s">
        <v>6</v>
      </c>
      <c r="B6" s="45">
        <v>13664.87</v>
      </c>
      <c r="C6" s="47">
        <v>6065.8</v>
      </c>
      <c r="D6" s="47">
        <v>7599.08</v>
      </c>
      <c r="E6" s="18"/>
      <c r="F6" s="76">
        <f>SUM(B6:B10,B14)</f>
        <v>251768.76000000004</v>
      </c>
      <c r="G6" s="76">
        <f t="shared" ref="G6:H6" si="1">SUM(C6:C10,C14)</f>
        <v>131002.86</v>
      </c>
      <c r="H6" s="76">
        <f t="shared" si="1"/>
        <v>120765.92000000001</v>
      </c>
      <c r="I6" s="52"/>
      <c r="J6" s="52"/>
      <c r="K6" s="52"/>
    </row>
    <row r="7" spans="1:11" s="16" customFormat="1" ht="20.100000000000001" customHeight="1">
      <c r="A7" s="2" t="s">
        <v>7</v>
      </c>
      <c r="B7" s="45">
        <v>57728.04</v>
      </c>
      <c r="C7" s="47">
        <v>30492.84</v>
      </c>
      <c r="D7" s="47">
        <v>27235.200000000001</v>
      </c>
      <c r="E7" s="18"/>
      <c r="F7" s="19"/>
    </row>
    <row r="8" spans="1:11" s="16" customFormat="1" ht="20.100000000000001" customHeight="1">
      <c r="A8" s="20" t="s">
        <v>8</v>
      </c>
      <c r="B8" s="45">
        <v>37864.36</v>
      </c>
      <c r="C8" s="47">
        <v>19058.77</v>
      </c>
      <c r="D8" s="47">
        <v>18805.59</v>
      </c>
      <c r="E8" s="18"/>
      <c r="F8" s="19"/>
    </row>
    <row r="9" spans="1:11" s="16" customFormat="1" ht="20.100000000000001" customHeight="1">
      <c r="A9" s="20" t="s">
        <v>9</v>
      </c>
      <c r="B9" s="45">
        <v>35238.18</v>
      </c>
      <c r="C9" s="47">
        <v>20855.099999999999</v>
      </c>
      <c r="D9" s="47">
        <v>14383.08</v>
      </c>
      <c r="E9" s="18"/>
      <c r="F9" s="19"/>
      <c r="G9" s="26"/>
      <c r="H9" s="26"/>
    </row>
    <row r="10" spans="1:11" s="26" customFormat="1" ht="20.100000000000001" customHeight="1">
      <c r="A10" s="2" t="s">
        <v>10</v>
      </c>
      <c r="B10" s="86">
        <f>SUM(B11:B13)</f>
        <v>52779.960000000006</v>
      </c>
      <c r="C10" s="86">
        <f t="shared" ref="C10:D10" si="2">SUM(C11:C13)</f>
        <v>26600.73</v>
      </c>
      <c r="D10" s="86">
        <f t="shared" si="2"/>
        <v>26179.239999999998</v>
      </c>
      <c r="E10" s="23"/>
      <c r="F10" s="48">
        <f>SUM(B11:B13)</f>
        <v>52779.960000000006</v>
      </c>
      <c r="G10" s="48">
        <f t="shared" ref="G10:H10" si="3">SUM(C11:C13)</f>
        <v>26600.73</v>
      </c>
      <c r="H10" s="48">
        <f t="shared" si="3"/>
        <v>26179.239999999998</v>
      </c>
    </row>
    <row r="11" spans="1:11" s="26" customFormat="1" ht="20.100000000000001" customHeight="1">
      <c r="A11" s="27" t="s">
        <v>11</v>
      </c>
      <c r="B11" s="45">
        <v>41366.480000000003</v>
      </c>
      <c r="C11" s="47">
        <v>20256.55</v>
      </c>
      <c r="D11" s="47">
        <v>21109.94</v>
      </c>
      <c r="E11" s="23"/>
      <c r="F11" s="19"/>
    </row>
    <row r="12" spans="1:11" s="26" customFormat="1" ht="20.100000000000001" customHeight="1">
      <c r="A12" s="27" t="s">
        <v>12</v>
      </c>
      <c r="B12" s="45">
        <v>11224.61</v>
      </c>
      <c r="C12" s="47">
        <v>6344.18</v>
      </c>
      <c r="D12" s="47">
        <v>4880.43</v>
      </c>
      <c r="E12" s="2"/>
      <c r="F12" s="19"/>
    </row>
    <row r="13" spans="1:11" s="26" customFormat="1" ht="20.100000000000001" customHeight="1">
      <c r="A13" s="28" t="s">
        <v>25</v>
      </c>
      <c r="B13" s="45">
        <v>188.87</v>
      </c>
      <c r="C13" s="47" t="s">
        <v>14</v>
      </c>
      <c r="D13" s="47">
        <v>188.87</v>
      </c>
      <c r="E13" s="23"/>
      <c r="F13" s="19"/>
      <c r="G13" s="54"/>
    </row>
    <row r="14" spans="1:11" s="26" customFormat="1" ht="20.100000000000001" customHeight="1">
      <c r="A14" s="2" t="s">
        <v>15</v>
      </c>
      <c r="B14" s="83">
        <f>SUM(B15:B17)</f>
        <v>54493.35</v>
      </c>
      <c r="C14" s="83">
        <f t="shared" ref="C14:D14" si="4">SUM(C15:C17)</f>
        <v>27929.62</v>
      </c>
      <c r="D14" s="83">
        <f t="shared" si="4"/>
        <v>26563.730000000003</v>
      </c>
      <c r="E14" s="53">
        <f>SUM(E15:E17)</f>
        <v>0</v>
      </c>
      <c r="F14" s="48">
        <f>SUM(B15:B17)</f>
        <v>54493.35</v>
      </c>
      <c r="G14" s="48">
        <f t="shared" ref="G14:H14" si="5">SUM(C15:C17)</f>
        <v>27929.62</v>
      </c>
      <c r="H14" s="48">
        <f t="shared" si="5"/>
        <v>26563.730000000003</v>
      </c>
    </row>
    <row r="15" spans="1:11" s="16" customFormat="1" ht="20.100000000000001" customHeight="1">
      <c r="A15" s="28" t="s">
        <v>16</v>
      </c>
      <c r="B15" s="45">
        <v>25740.2</v>
      </c>
      <c r="C15" s="47">
        <v>10539.84</v>
      </c>
      <c r="D15" s="47">
        <v>15200.36</v>
      </c>
      <c r="E15" s="14"/>
      <c r="F15" s="19"/>
      <c r="G15" s="50"/>
      <c r="I15" s="45"/>
      <c r="J15" s="47"/>
      <c r="K15" s="47"/>
    </row>
    <row r="16" spans="1:11" s="16" customFormat="1" ht="20.100000000000001" customHeight="1">
      <c r="A16" s="28" t="s">
        <v>17</v>
      </c>
      <c r="B16" s="45">
        <v>24017.47</v>
      </c>
      <c r="C16" s="47">
        <v>16060.41</v>
      </c>
      <c r="D16" s="47">
        <v>7957.06</v>
      </c>
      <c r="E16" s="18"/>
      <c r="F16" s="19"/>
      <c r="I16" s="45"/>
      <c r="J16" s="47"/>
      <c r="K16" s="47"/>
    </row>
    <row r="17" spans="1:11" s="16" customFormat="1" ht="20.100000000000001" customHeight="1">
      <c r="A17" s="28" t="s">
        <v>18</v>
      </c>
      <c r="B17" s="45">
        <v>4735.68</v>
      </c>
      <c r="C17" s="47">
        <v>1329.37</v>
      </c>
      <c r="D17" s="47">
        <v>3406.31</v>
      </c>
      <c r="E17" s="18"/>
      <c r="F17" s="19"/>
      <c r="I17" s="45"/>
      <c r="J17" s="47"/>
      <c r="K17" s="47"/>
    </row>
    <row r="18" spans="1:11" s="16" customFormat="1" ht="20.100000000000001" customHeight="1">
      <c r="A18" s="28" t="s">
        <v>19</v>
      </c>
      <c r="B18" s="45" t="s">
        <v>14</v>
      </c>
      <c r="C18" s="47" t="s">
        <v>14</v>
      </c>
      <c r="D18" s="47" t="s">
        <v>14</v>
      </c>
      <c r="E18" s="18"/>
      <c r="F18" s="21"/>
    </row>
    <row r="19" spans="1:11" s="16" customFormat="1" ht="20.100000000000001" customHeight="1">
      <c r="A19" s="28" t="s">
        <v>20</v>
      </c>
      <c r="B19" s="45" t="s">
        <v>14</v>
      </c>
      <c r="C19" s="47" t="s">
        <v>14</v>
      </c>
      <c r="D19" s="47" t="s">
        <v>14</v>
      </c>
      <c r="E19" s="18"/>
      <c r="F19" s="21"/>
    </row>
    <row r="20" spans="1:11" s="26" customFormat="1" ht="21" customHeight="1">
      <c r="A20" s="2"/>
      <c r="B20" s="88" t="s">
        <v>21</v>
      </c>
      <c r="C20" s="88"/>
      <c r="D20" s="88"/>
      <c r="E20" s="23"/>
      <c r="F20" s="2"/>
    </row>
    <row r="21" spans="1:11" s="26" customFormat="1" ht="21" customHeight="1">
      <c r="A21" s="9" t="s">
        <v>5</v>
      </c>
      <c r="B21" s="55">
        <v>100</v>
      </c>
      <c r="C21" s="55">
        <v>100</v>
      </c>
      <c r="D21" s="55">
        <v>100</v>
      </c>
      <c r="E21" s="23"/>
      <c r="F21" s="30">
        <v>100</v>
      </c>
      <c r="G21" s="30">
        <v>100</v>
      </c>
      <c r="H21" s="30">
        <v>100</v>
      </c>
    </row>
    <row r="22" spans="1:11" s="26" customFormat="1" ht="6" customHeight="1">
      <c r="A22" s="9"/>
      <c r="B22" s="56"/>
      <c r="C22" s="56"/>
      <c r="D22" s="56"/>
      <c r="E22" s="23"/>
      <c r="F22" s="23"/>
    </row>
    <row r="23" spans="1:11" s="26" customFormat="1" ht="20.100000000000001" customHeight="1">
      <c r="A23" s="17" t="s">
        <v>6</v>
      </c>
      <c r="B23" s="57">
        <f>B6/$B$4*100</f>
        <v>5.4275476660588211</v>
      </c>
      <c r="C23" s="57">
        <f>C6/$C$4*100</f>
        <v>4.6302805908206892</v>
      </c>
      <c r="D23" s="57">
        <f>D6/$D$4*100</f>
        <v>6.2924048682281279</v>
      </c>
      <c r="E23" s="2"/>
      <c r="F23" s="59">
        <v>5.4275476660588211</v>
      </c>
      <c r="G23" s="59">
        <v>4.6302805908206892</v>
      </c>
      <c r="H23" s="59">
        <v>6.2924048682281279</v>
      </c>
      <c r="I23" s="61"/>
      <c r="J23" s="61"/>
      <c r="K23" s="61"/>
    </row>
    <row r="24" spans="1:11" s="26" customFormat="1" ht="20.100000000000001" customHeight="1">
      <c r="A24" s="2" t="s">
        <v>7</v>
      </c>
      <c r="B24" s="57">
        <f t="shared" ref="B24:B34" si="6">B7/$B$4*100</f>
        <v>22.928991550461163</v>
      </c>
      <c r="C24" s="57">
        <f t="shared" ref="C24:C34" si="7">C7/$C$4*100</f>
        <v>23.276468925945586</v>
      </c>
      <c r="D24" s="57">
        <f t="shared" ref="D24:D34" si="8">D7/$D$4*100</f>
        <v>22.552059600263021</v>
      </c>
      <c r="E24" s="23"/>
      <c r="F24" s="77">
        <v>22.928991550461163</v>
      </c>
      <c r="G24" s="77">
        <v>23.276468925945586</v>
      </c>
      <c r="H24" s="77">
        <v>22.552059600263021</v>
      </c>
    </row>
    <row r="25" spans="1:11" s="26" customFormat="1" ht="20.100000000000001" customHeight="1">
      <c r="A25" s="20" t="s">
        <v>8</v>
      </c>
      <c r="B25" s="57">
        <f t="shared" si="6"/>
        <v>15.039339470101872</v>
      </c>
      <c r="C25" s="57">
        <f t="shared" si="7"/>
        <v>14.548361768590395</v>
      </c>
      <c r="D25" s="57">
        <f t="shared" si="8"/>
        <v>15.571935821955051</v>
      </c>
      <c r="E25" s="2"/>
      <c r="F25" s="59">
        <v>15.039339470101872</v>
      </c>
      <c r="G25" s="59">
        <v>14.548361768590395</v>
      </c>
      <c r="H25" s="59">
        <v>15.571935821955051</v>
      </c>
      <c r="I25" s="2"/>
      <c r="J25" s="2"/>
      <c r="K25" s="2"/>
    </row>
    <row r="26" spans="1:11" s="26" customFormat="1" ht="20.100000000000001" customHeight="1">
      <c r="A26" s="20" t="s">
        <v>9</v>
      </c>
      <c r="B26" s="57">
        <f t="shared" si="6"/>
        <v>13.996247429734831</v>
      </c>
      <c r="C26" s="57">
        <f t="shared" si="7"/>
        <v>15.919576106964382</v>
      </c>
      <c r="D26" s="57">
        <f t="shared" si="8"/>
        <v>11.909884171783245</v>
      </c>
      <c r="E26" s="2"/>
      <c r="F26" s="59">
        <v>13.996247429734831</v>
      </c>
      <c r="G26" s="59">
        <v>15.919576106964382</v>
      </c>
      <c r="H26" s="59">
        <v>11.909884171783245</v>
      </c>
      <c r="I26" s="23"/>
      <c r="J26" s="23"/>
      <c r="K26" s="23"/>
    </row>
    <row r="27" spans="1:11" s="26" customFormat="1" ht="20.100000000000001" customHeight="1">
      <c r="A27" s="2" t="s">
        <v>10</v>
      </c>
      <c r="B27" s="57">
        <f t="shared" si="6"/>
        <v>20.963664397295982</v>
      </c>
      <c r="C27" s="57">
        <f t="shared" si="7"/>
        <v>20.305457453371627</v>
      </c>
      <c r="D27" s="57">
        <f t="shared" si="8"/>
        <v>21.677673773997974</v>
      </c>
      <c r="E27" s="2"/>
      <c r="F27" s="82">
        <v>20.963664397295982</v>
      </c>
      <c r="G27" s="82">
        <v>20.305457453371627</v>
      </c>
      <c r="H27" s="82">
        <v>21.677673773997974</v>
      </c>
      <c r="I27" s="2"/>
      <c r="J27" s="2"/>
      <c r="K27" s="2"/>
    </row>
    <row r="28" spans="1:11" s="26" customFormat="1" ht="20.100000000000001" customHeight="1">
      <c r="A28" s="27" t="s">
        <v>11</v>
      </c>
      <c r="B28" s="57">
        <f t="shared" si="6"/>
        <v>16.430345987709281</v>
      </c>
      <c r="C28" s="57">
        <f t="shared" si="7"/>
        <v>15.462677685052068</v>
      </c>
      <c r="D28" s="57">
        <f t="shared" si="8"/>
        <v>17.480048798539254</v>
      </c>
      <c r="E28" s="2"/>
      <c r="F28" s="59">
        <v>16.430345987709281</v>
      </c>
      <c r="G28" s="59">
        <v>15.462677685052068</v>
      </c>
      <c r="H28" s="59">
        <v>17.480048798539254</v>
      </c>
      <c r="I28" s="2"/>
      <c r="J28" s="2"/>
      <c r="K28" s="2"/>
    </row>
    <row r="29" spans="1:11" s="26" customFormat="1" ht="20.100000000000001" customHeight="1">
      <c r="A29" s="27" t="s">
        <v>12</v>
      </c>
      <c r="B29" s="57">
        <f t="shared" si="6"/>
        <v>4.4583011626104385</v>
      </c>
      <c r="C29" s="57">
        <f t="shared" si="7"/>
        <v>4.8427797683195619</v>
      </c>
      <c r="D29" s="57">
        <f t="shared" si="8"/>
        <v>4.0412315031617778</v>
      </c>
      <c r="E29" s="2"/>
      <c r="F29" s="59">
        <v>4.4583011626104385</v>
      </c>
      <c r="G29" s="59">
        <v>4.8427797683195619</v>
      </c>
      <c r="H29" s="59">
        <v>4.0412315031617778</v>
      </c>
      <c r="I29" s="2"/>
      <c r="J29" s="2"/>
      <c r="K29" s="2"/>
    </row>
    <row r="30" spans="1:11" s="26" customFormat="1" ht="20.100000000000001" customHeight="1">
      <c r="A30" s="28" t="s">
        <v>25</v>
      </c>
      <c r="B30" s="57">
        <f t="shared" si="6"/>
        <v>7.5017246976263177E-2</v>
      </c>
      <c r="C30" s="57" t="s">
        <v>14</v>
      </c>
      <c r="D30" s="57">
        <f t="shared" si="8"/>
        <v>0.15639347229694209</v>
      </c>
      <c r="E30" s="2"/>
      <c r="F30" s="79">
        <v>7.5017246976263177E-2</v>
      </c>
      <c r="G30" s="80" t="s">
        <v>14</v>
      </c>
      <c r="H30" s="80">
        <v>0.15639347229694209</v>
      </c>
      <c r="I30" s="32"/>
      <c r="J30" s="32"/>
      <c r="K30" s="32"/>
    </row>
    <row r="31" spans="1:11" s="26" customFormat="1" ht="20.100000000000001" customHeight="1">
      <c r="A31" s="2" t="s">
        <v>15</v>
      </c>
      <c r="B31" s="57">
        <f t="shared" si="6"/>
        <v>21.644205514448835</v>
      </c>
      <c r="C31" s="57">
        <f t="shared" si="7"/>
        <v>21.319855154307319</v>
      </c>
      <c r="D31" s="57">
        <f t="shared" si="8"/>
        <v>21.996050044255043</v>
      </c>
      <c r="E31" s="2"/>
      <c r="F31" s="82">
        <v>21.644205514448835</v>
      </c>
      <c r="G31" s="82">
        <v>21.319855154307319</v>
      </c>
      <c r="H31" s="82">
        <v>21.996050044255043</v>
      </c>
      <c r="I31" s="32"/>
      <c r="J31" s="32"/>
      <c r="K31" s="32"/>
    </row>
    <row r="32" spans="1:11" s="26" customFormat="1" ht="20.100000000000001" customHeight="1">
      <c r="A32" s="28" t="s">
        <v>16</v>
      </c>
      <c r="B32" s="57">
        <f t="shared" si="6"/>
        <v>10.223746177891723</v>
      </c>
      <c r="C32" s="57">
        <f t="shared" si="7"/>
        <v>8.0455037393840101</v>
      </c>
      <c r="D32" s="57">
        <f t="shared" si="8"/>
        <v>12.586631442598328</v>
      </c>
      <c r="E32" s="2"/>
      <c r="F32" s="59">
        <v>10.223746177891723</v>
      </c>
      <c r="G32" s="59">
        <v>8.0455037393840101</v>
      </c>
      <c r="H32" s="59">
        <v>12.586631442598328</v>
      </c>
      <c r="I32" s="60"/>
      <c r="J32" s="60"/>
      <c r="K32" s="60"/>
    </row>
    <row r="33" spans="1:11" s="26" customFormat="1" ht="20.100000000000001" customHeight="1">
      <c r="A33" s="28" t="s">
        <v>17</v>
      </c>
      <c r="B33" s="57">
        <f t="shared" si="6"/>
        <v>9.5394953075395339</v>
      </c>
      <c r="C33" s="57">
        <f t="shared" si="7"/>
        <v>12.259587309773238</v>
      </c>
      <c r="D33" s="57">
        <f t="shared" si="8"/>
        <v>6.5888295794732139</v>
      </c>
      <c r="E33" s="2"/>
      <c r="F33" s="59">
        <v>9.5394953075395339</v>
      </c>
      <c r="G33" s="59">
        <v>12.259587309773238</v>
      </c>
      <c r="H33" s="59">
        <v>6.5888295794732139</v>
      </c>
      <c r="I33" s="2"/>
      <c r="J33" s="59"/>
      <c r="K33" s="2"/>
    </row>
    <row r="34" spans="1:11" s="26" customFormat="1" ht="20.100000000000001" customHeight="1">
      <c r="A34" s="28" t="s">
        <v>18</v>
      </c>
      <c r="B34" s="57">
        <f t="shared" si="6"/>
        <v>1.8809640290175784</v>
      </c>
      <c r="C34" s="57">
        <f t="shared" si="7"/>
        <v>1.0147641051500706</v>
      </c>
      <c r="D34" s="57">
        <f t="shared" si="8"/>
        <v>2.8205890221834951</v>
      </c>
      <c r="E34" s="2"/>
      <c r="F34" s="59">
        <v>1.8809640290175784</v>
      </c>
      <c r="G34" s="59">
        <v>1.0147641051500706</v>
      </c>
      <c r="H34" s="59">
        <v>2.8205890221834951</v>
      </c>
      <c r="I34" s="32"/>
      <c r="J34" s="73"/>
      <c r="K34" s="32"/>
    </row>
    <row r="35" spans="1:11" s="26" customFormat="1" ht="20.100000000000001" customHeight="1">
      <c r="A35" s="28" t="s">
        <v>19</v>
      </c>
      <c r="B35" s="57" t="s">
        <v>14</v>
      </c>
      <c r="C35" s="57" t="s">
        <v>14</v>
      </c>
      <c r="D35" s="57" t="s">
        <v>14</v>
      </c>
      <c r="E35" s="2"/>
      <c r="F35" s="81" t="s">
        <v>14</v>
      </c>
      <c r="G35" s="81" t="s">
        <v>14</v>
      </c>
      <c r="H35" s="81" t="s">
        <v>14</v>
      </c>
      <c r="I35" s="32"/>
      <c r="J35" s="32"/>
      <c r="K35" s="32"/>
    </row>
    <row r="36" spans="1:11" s="26" customFormat="1" ht="20.100000000000001" customHeight="1">
      <c r="A36" s="28" t="s">
        <v>20</v>
      </c>
      <c r="B36" s="57" t="s">
        <v>14</v>
      </c>
      <c r="C36" s="57" t="s">
        <v>14</v>
      </c>
      <c r="D36" s="57" t="s">
        <v>14</v>
      </c>
      <c r="E36" s="2"/>
      <c r="F36" s="81" t="s">
        <v>14</v>
      </c>
      <c r="G36" s="81" t="s">
        <v>14</v>
      </c>
      <c r="H36" s="81" t="s">
        <v>14</v>
      </c>
      <c r="I36" s="32"/>
      <c r="J36" s="32"/>
      <c r="K36" s="32"/>
    </row>
    <row r="37" spans="1:11" s="26" customFormat="1" ht="9" customHeight="1">
      <c r="A37" s="35"/>
      <c r="B37" s="58"/>
      <c r="C37" s="58"/>
      <c r="D37" s="57"/>
      <c r="E37" s="2"/>
      <c r="F37" s="2"/>
    </row>
    <row r="38" spans="1:11" s="26" customFormat="1" ht="9" customHeight="1">
      <c r="A38" s="27"/>
      <c r="B38" s="38"/>
      <c r="C38" s="38"/>
      <c r="D38" s="57"/>
      <c r="E38" s="2"/>
      <c r="F38" s="2"/>
    </row>
    <row r="39" spans="1:11" s="41" customFormat="1" ht="18.95" customHeight="1">
      <c r="A39" s="39" t="s">
        <v>22</v>
      </c>
      <c r="B39" s="40"/>
      <c r="C39" s="40"/>
      <c r="D39" s="40"/>
      <c r="E39" s="40"/>
      <c r="F39" s="40"/>
    </row>
    <row r="40" spans="1:11" s="41" customFormat="1" ht="18.95" customHeight="1">
      <c r="A40" s="39" t="s">
        <v>26</v>
      </c>
      <c r="B40" s="40"/>
      <c r="C40" s="40"/>
      <c r="D40" s="40"/>
      <c r="E40" s="40"/>
      <c r="F40" s="40"/>
    </row>
    <row r="41" spans="1:11" s="41" customFormat="1" ht="18.95" customHeight="1">
      <c r="A41" s="42" t="s">
        <v>27</v>
      </c>
      <c r="B41" s="40"/>
      <c r="C41" s="43"/>
      <c r="D41" s="40"/>
      <c r="E41" s="40"/>
      <c r="F41" s="40"/>
    </row>
    <row r="42" spans="1:11" s="41" customFormat="1" ht="18.95" customHeight="1">
      <c r="A42" s="39"/>
      <c r="B42" s="44"/>
      <c r="C42" s="44"/>
      <c r="D42" s="44"/>
      <c r="E42" s="40"/>
      <c r="F42" s="40"/>
    </row>
  </sheetData>
  <mergeCells count="2">
    <mergeCell ref="B3:D3"/>
    <mergeCell ref="B20:D20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"/>
  <sheetViews>
    <sheetView workbookViewId="0">
      <selection activeCell="J6" sqref="J6:N8"/>
    </sheetView>
  </sheetViews>
  <sheetFormatPr defaultRowHeight="15"/>
  <sheetData>
    <row r="1" spans="1:14">
      <c r="A1" t="s">
        <v>28</v>
      </c>
    </row>
    <row r="3" spans="1:14">
      <c r="C3" t="s">
        <v>29</v>
      </c>
      <c r="D3" t="s">
        <v>30</v>
      </c>
      <c r="E3" t="s">
        <v>31</v>
      </c>
      <c r="F3" t="s">
        <v>32</v>
      </c>
      <c r="H3" t="s">
        <v>33</v>
      </c>
      <c r="K3" t="s">
        <v>34</v>
      </c>
    </row>
    <row r="4" spans="1:1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  <c r="J4" t="s">
        <v>44</v>
      </c>
      <c r="K4" t="s">
        <v>45</v>
      </c>
      <c r="L4" t="s">
        <v>43</v>
      </c>
      <c r="M4" t="s">
        <v>46</v>
      </c>
      <c r="N4" t="s">
        <v>47</v>
      </c>
    </row>
    <row r="5" spans="1:14">
      <c r="H5" t="s">
        <v>39</v>
      </c>
      <c r="I5" t="s">
        <v>37</v>
      </c>
      <c r="L5" t="s">
        <v>37</v>
      </c>
    </row>
    <row r="6" spans="1:14" s="84" customFormat="1" ht="24" customHeight="1">
      <c r="A6" s="84" t="s">
        <v>50</v>
      </c>
      <c r="B6" s="45">
        <v>251768.77</v>
      </c>
      <c r="C6" s="45">
        <v>13664.87</v>
      </c>
      <c r="D6" s="45">
        <v>57728.04</v>
      </c>
      <c r="E6" s="45">
        <v>37864.36</v>
      </c>
      <c r="F6" s="45">
        <v>35238.18</v>
      </c>
      <c r="G6" s="45">
        <v>41366.480000000003</v>
      </c>
      <c r="H6" s="45">
        <v>11224.61</v>
      </c>
      <c r="I6" s="45">
        <v>188.87</v>
      </c>
      <c r="J6" s="45">
        <v>25740.2</v>
      </c>
      <c r="K6" s="45">
        <v>24017.47</v>
      </c>
      <c r="L6" s="45">
        <v>4735.68</v>
      </c>
      <c r="M6" s="45" t="s">
        <v>14</v>
      </c>
      <c r="N6" s="45" t="s">
        <v>14</v>
      </c>
    </row>
    <row r="7" spans="1:14" s="85" customFormat="1" ht="21" customHeight="1">
      <c r="A7" s="85" t="s">
        <v>48</v>
      </c>
      <c r="B7" s="47">
        <v>131002.86</v>
      </c>
      <c r="C7" s="47">
        <v>6065.8</v>
      </c>
      <c r="D7" s="47">
        <v>30492.84</v>
      </c>
      <c r="E7" s="47">
        <v>19058.77</v>
      </c>
      <c r="F7" s="47">
        <v>20855.099999999999</v>
      </c>
      <c r="G7" s="47">
        <v>20256.55</v>
      </c>
      <c r="H7" s="47">
        <v>6344.18</v>
      </c>
      <c r="I7" s="47" t="s">
        <v>14</v>
      </c>
      <c r="J7" s="47">
        <v>10539.84</v>
      </c>
      <c r="K7" s="47">
        <v>16060.41</v>
      </c>
      <c r="L7" s="47">
        <v>1329.37</v>
      </c>
      <c r="M7" s="47" t="s">
        <v>14</v>
      </c>
      <c r="N7" s="47" t="s">
        <v>14</v>
      </c>
    </row>
    <row r="8" spans="1:14" s="85" customFormat="1" ht="21" customHeight="1">
      <c r="A8" s="85" t="s">
        <v>49</v>
      </c>
      <c r="B8" s="47">
        <v>120765.91</v>
      </c>
      <c r="C8" s="47">
        <v>7599.08</v>
      </c>
      <c r="D8" s="47">
        <v>27235.200000000001</v>
      </c>
      <c r="E8" s="47">
        <v>18805.59</v>
      </c>
      <c r="F8" s="47">
        <v>14383.08</v>
      </c>
      <c r="G8" s="47">
        <v>21109.94</v>
      </c>
      <c r="H8" s="47">
        <v>4880.43</v>
      </c>
      <c r="I8" s="47">
        <v>188.87</v>
      </c>
      <c r="J8" s="47">
        <v>15200.36</v>
      </c>
      <c r="K8" s="47">
        <v>7957.06</v>
      </c>
      <c r="L8" s="47">
        <v>3406.31</v>
      </c>
      <c r="M8" s="47" t="s">
        <v>14</v>
      </c>
      <c r="N8" s="47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5"/>
  <sheetViews>
    <sheetView tabSelected="1" view="pageLayout" topLeftCell="A27" zoomScaleNormal="100" workbookViewId="0">
      <selection activeCell="A43" sqref="A43"/>
    </sheetView>
  </sheetViews>
  <sheetFormatPr defaultColWidth="14.28515625" defaultRowHeight="24"/>
  <cols>
    <col min="1" max="1" width="34.7109375" style="1" customWidth="1"/>
    <col min="2" max="2" width="17.140625" style="5" customWidth="1"/>
    <col min="3" max="4" width="15.7109375" style="5" customWidth="1"/>
    <col min="5" max="5" width="6.85546875" style="5" customWidth="1"/>
    <col min="6" max="6" width="14.28515625" style="5"/>
    <col min="7" max="256" width="14.28515625" style="6"/>
    <col min="257" max="257" width="40.85546875" style="6" customWidth="1"/>
    <col min="258" max="260" width="15.7109375" style="6" customWidth="1"/>
    <col min="261" max="261" width="6.85546875" style="6" customWidth="1"/>
    <col min="262" max="512" width="14.28515625" style="6"/>
    <col min="513" max="513" width="40.85546875" style="6" customWidth="1"/>
    <col min="514" max="516" width="15.7109375" style="6" customWidth="1"/>
    <col min="517" max="517" width="6.85546875" style="6" customWidth="1"/>
    <col min="518" max="768" width="14.28515625" style="6"/>
    <col min="769" max="769" width="40.85546875" style="6" customWidth="1"/>
    <col min="770" max="772" width="15.7109375" style="6" customWidth="1"/>
    <col min="773" max="773" width="6.85546875" style="6" customWidth="1"/>
    <col min="774" max="1024" width="14.28515625" style="6"/>
    <col min="1025" max="1025" width="40.85546875" style="6" customWidth="1"/>
    <col min="1026" max="1028" width="15.7109375" style="6" customWidth="1"/>
    <col min="1029" max="1029" width="6.85546875" style="6" customWidth="1"/>
    <col min="1030" max="1280" width="14.28515625" style="6"/>
    <col min="1281" max="1281" width="40.85546875" style="6" customWidth="1"/>
    <col min="1282" max="1284" width="15.7109375" style="6" customWidth="1"/>
    <col min="1285" max="1285" width="6.85546875" style="6" customWidth="1"/>
    <col min="1286" max="1536" width="14.28515625" style="6"/>
    <col min="1537" max="1537" width="40.85546875" style="6" customWidth="1"/>
    <col min="1538" max="1540" width="15.7109375" style="6" customWidth="1"/>
    <col min="1541" max="1541" width="6.85546875" style="6" customWidth="1"/>
    <col min="1542" max="1792" width="14.28515625" style="6"/>
    <col min="1793" max="1793" width="40.85546875" style="6" customWidth="1"/>
    <col min="1794" max="1796" width="15.7109375" style="6" customWidth="1"/>
    <col min="1797" max="1797" width="6.85546875" style="6" customWidth="1"/>
    <col min="1798" max="2048" width="14.28515625" style="6"/>
    <col min="2049" max="2049" width="40.85546875" style="6" customWidth="1"/>
    <col min="2050" max="2052" width="15.7109375" style="6" customWidth="1"/>
    <col min="2053" max="2053" width="6.85546875" style="6" customWidth="1"/>
    <col min="2054" max="2304" width="14.28515625" style="6"/>
    <col min="2305" max="2305" width="40.85546875" style="6" customWidth="1"/>
    <col min="2306" max="2308" width="15.7109375" style="6" customWidth="1"/>
    <col min="2309" max="2309" width="6.85546875" style="6" customWidth="1"/>
    <col min="2310" max="2560" width="14.28515625" style="6"/>
    <col min="2561" max="2561" width="40.85546875" style="6" customWidth="1"/>
    <col min="2562" max="2564" width="15.7109375" style="6" customWidth="1"/>
    <col min="2565" max="2565" width="6.85546875" style="6" customWidth="1"/>
    <col min="2566" max="2816" width="14.28515625" style="6"/>
    <col min="2817" max="2817" width="40.85546875" style="6" customWidth="1"/>
    <col min="2818" max="2820" width="15.7109375" style="6" customWidth="1"/>
    <col min="2821" max="2821" width="6.85546875" style="6" customWidth="1"/>
    <col min="2822" max="3072" width="14.28515625" style="6"/>
    <col min="3073" max="3073" width="40.85546875" style="6" customWidth="1"/>
    <col min="3074" max="3076" width="15.7109375" style="6" customWidth="1"/>
    <col min="3077" max="3077" width="6.85546875" style="6" customWidth="1"/>
    <col min="3078" max="3328" width="14.28515625" style="6"/>
    <col min="3329" max="3329" width="40.85546875" style="6" customWidth="1"/>
    <col min="3330" max="3332" width="15.7109375" style="6" customWidth="1"/>
    <col min="3333" max="3333" width="6.85546875" style="6" customWidth="1"/>
    <col min="3334" max="3584" width="14.28515625" style="6"/>
    <col min="3585" max="3585" width="40.85546875" style="6" customWidth="1"/>
    <col min="3586" max="3588" width="15.7109375" style="6" customWidth="1"/>
    <col min="3589" max="3589" width="6.85546875" style="6" customWidth="1"/>
    <col min="3590" max="3840" width="14.28515625" style="6"/>
    <col min="3841" max="3841" width="40.85546875" style="6" customWidth="1"/>
    <col min="3842" max="3844" width="15.7109375" style="6" customWidth="1"/>
    <col min="3845" max="3845" width="6.85546875" style="6" customWidth="1"/>
    <col min="3846" max="4096" width="14.28515625" style="6"/>
    <col min="4097" max="4097" width="40.85546875" style="6" customWidth="1"/>
    <col min="4098" max="4100" width="15.7109375" style="6" customWidth="1"/>
    <col min="4101" max="4101" width="6.85546875" style="6" customWidth="1"/>
    <col min="4102" max="4352" width="14.28515625" style="6"/>
    <col min="4353" max="4353" width="40.85546875" style="6" customWidth="1"/>
    <col min="4354" max="4356" width="15.7109375" style="6" customWidth="1"/>
    <col min="4357" max="4357" width="6.85546875" style="6" customWidth="1"/>
    <col min="4358" max="4608" width="14.28515625" style="6"/>
    <col min="4609" max="4609" width="40.85546875" style="6" customWidth="1"/>
    <col min="4610" max="4612" width="15.7109375" style="6" customWidth="1"/>
    <col min="4613" max="4613" width="6.85546875" style="6" customWidth="1"/>
    <col min="4614" max="4864" width="14.28515625" style="6"/>
    <col min="4865" max="4865" width="40.85546875" style="6" customWidth="1"/>
    <col min="4866" max="4868" width="15.7109375" style="6" customWidth="1"/>
    <col min="4869" max="4869" width="6.85546875" style="6" customWidth="1"/>
    <col min="4870" max="5120" width="14.28515625" style="6"/>
    <col min="5121" max="5121" width="40.85546875" style="6" customWidth="1"/>
    <col min="5122" max="5124" width="15.7109375" style="6" customWidth="1"/>
    <col min="5125" max="5125" width="6.85546875" style="6" customWidth="1"/>
    <col min="5126" max="5376" width="14.28515625" style="6"/>
    <col min="5377" max="5377" width="40.85546875" style="6" customWidth="1"/>
    <col min="5378" max="5380" width="15.7109375" style="6" customWidth="1"/>
    <col min="5381" max="5381" width="6.85546875" style="6" customWidth="1"/>
    <col min="5382" max="5632" width="14.28515625" style="6"/>
    <col min="5633" max="5633" width="40.85546875" style="6" customWidth="1"/>
    <col min="5634" max="5636" width="15.7109375" style="6" customWidth="1"/>
    <col min="5637" max="5637" width="6.85546875" style="6" customWidth="1"/>
    <col min="5638" max="5888" width="14.28515625" style="6"/>
    <col min="5889" max="5889" width="40.85546875" style="6" customWidth="1"/>
    <col min="5890" max="5892" width="15.7109375" style="6" customWidth="1"/>
    <col min="5893" max="5893" width="6.85546875" style="6" customWidth="1"/>
    <col min="5894" max="6144" width="14.28515625" style="6"/>
    <col min="6145" max="6145" width="40.85546875" style="6" customWidth="1"/>
    <col min="6146" max="6148" width="15.7109375" style="6" customWidth="1"/>
    <col min="6149" max="6149" width="6.85546875" style="6" customWidth="1"/>
    <col min="6150" max="6400" width="14.28515625" style="6"/>
    <col min="6401" max="6401" width="40.85546875" style="6" customWidth="1"/>
    <col min="6402" max="6404" width="15.7109375" style="6" customWidth="1"/>
    <col min="6405" max="6405" width="6.85546875" style="6" customWidth="1"/>
    <col min="6406" max="6656" width="14.28515625" style="6"/>
    <col min="6657" max="6657" width="40.85546875" style="6" customWidth="1"/>
    <col min="6658" max="6660" width="15.7109375" style="6" customWidth="1"/>
    <col min="6661" max="6661" width="6.85546875" style="6" customWidth="1"/>
    <col min="6662" max="6912" width="14.28515625" style="6"/>
    <col min="6913" max="6913" width="40.85546875" style="6" customWidth="1"/>
    <col min="6914" max="6916" width="15.7109375" style="6" customWidth="1"/>
    <col min="6917" max="6917" width="6.85546875" style="6" customWidth="1"/>
    <col min="6918" max="7168" width="14.28515625" style="6"/>
    <col min="7169" max="7169" width="40.85546875" style="6" customWidth="1"/>
    <col min="7170" max="7172" width="15.7109375" style="6" customWidth="1"/>
    <col min="7173" max="7173" width="6.85546875" style="6" customWidth="1"/>
    <col min="7174" max="7424" width="14.28515625" style="6"/>
    <col min="7425" max="7425" width="40.85546875" style="6" customWidth="1"/>
    <col min="7426" max="7428" width="15.7109375" style="6" customWidth="1"/>
    <col min="7429" max="7429" width="6.85546875" style="6" customWidth="1"/>
    <col min="7430" max="7680" width="14.28515625" style="6"/>
    <col min="7681" max="7681" width="40.85546875" style="6" customWidth="1"/>
    <col min="7682" max="7684" width="15.7109375" style="6" customWidth="1"/>
    <col min="7685" max="7685" width="6.85546875" style="6" customWidth="1"/>
    <col min="7686" max="7936" width="14.28515625" style="6"/>
    <col min="7937" max="7937" width="40.85546875" style="6" customWidth="1"/>
    <col min="7938" max="7940" width="15.7109375" style="6" customWidth="1"/>
    <col min="7941" max="7941" width="6.85546875" style="6" customWidth="1"/>
    <col min="7942" max="8192" width="14.28515625" style="6"/>
    <col min="8193" max="8193" width="40.85546875" style="6" customWidth="1"/>
    <col min="8194" max="8196" width="15.7109375" style="6" customWidth="1"/>
    <col min="8197" max="8197" width="6.85546875" style="6" customWidth="1"/>
    <col min="8198" max="8448" width="14.28515625" style="6"/>
    <col min="8449" max="8449" width="40.85546875" style="6" customWidth="1"/>
    <col min="8450" max="8452" width="15.7109375" style="6" customWidth="1"/>
    <col min="8453" max="8453" width="6.85546875" style="6" customWidth="1"/>
    <col min="8454" max="8704" width="14.28515625" style="6"/>
    <col min="8705" max="8705" width="40.85546875" style="6" customWidth="1"/>
    <col min="8706" max="8708" width="15.7109375" style="6" customWidth="1"/>
    <col min="8709" max="8709" width="6.85546875" style="6" customWidth="1"/>
    <col min="8710" max="8960" width="14.28515625" style="6"/>
    <col min="8961" max="8961" width="40.85546875" style="6" customWidth="1"/>
    <col min="8962" max="8964" width="15.7109375" style="6" customWidth="1"/>
    <col min="8965" max="8965" width="6.85546875" style="6" customWidth="1"/>
    <col min="8966" max="9216" width="14.28515625" style="6"/>
    <col min="9217" max="9217" width="40.85546875" style="6" customWidth="1"/>
    <col min="9218" max="9220" width="15.7109375" style="6" customWidth="1"/>
    <col min="9221" max="9221" width="6.85546875" style="6" customWidth="1"/>
    <col min="9222" max="9472" width="14.28515625" style="6"/>
    <col min="9473" max="9473" width="40.85546875" style="6" customWidth="1"/>
    <col min="9474" max="9476" width="15.7109375" style="6" customWidth="1"/>
    <col min="9477" max="9477" width="6.85546875" style="6" customWidth="1"/>
    <col min="9478" max="9728" width="14.28515625" style="6"/>
    <col min="9729" max="9729" width="40.85546875" style="6" customWidth="1"/>
    <col min="9730" max="9732" width="15.7109375" style="6" customWidth="1"/>
    <col min="9733" max="9733" width="6.85546875" style="6" customWidth="1"/>
    <col min="9734" max="9984" width="14.28515625" style="6"/>
    <col min="9985" max="9985" width="40.85546875" style="6" customWidth="1"/>
    <col min="9986" max="9988" width="15.7109375" style="6" customWidth="1"/>
    <col min="9989" max="9989" width="6.85546875" style="6" customWidth="1"/>
    <col min="9990" max="10240" width="14.28515625" style="6"/>
    <col min="10241" max="10241" width="40.85546875" style="6" customWidth="1"/>
    <col min="10242" max="10244" width="15.7109375" style="6" customWidth="1"/>
    <col min="10245" max="10245" width="6.85546875" style="6" customWidth="1"/>
    <col min="10246" max="10496" width="14.28515625" style="6"/>
    <col min="10497" max="10497" width="40.85546875" style="6" customWidth="1"/>
    <col min="10498" max="10500" width="15.7109375" style="6" customWidth="1"/>
    <col min="10501" max="10501" width="6.85546875" style="6" customWidth="1"/>
    <col min="10502" max="10752" width="14.28515625" style="6"/>
    <col min="10753" max="10753" width="40.85546875" style="6" customWidth="1"/>
    <col min="10754" max="10756" width="15.7109375" style="6" customWidth="1"/>
    <col min="10757" max="10757" width="6.85546875" style="6" customWidth="1"/>
    <col min="10758" max="11008" width="14.28515625" style="6"/>
    <col min="11009" max="11009" width="40.85546875" style="6" customWidth="1"/>
    <col min="11010" max="11012" width="15.7109375" style="6" customWidth="1"/>
    <col min="11013" max="11013" width="6.85546875" style="6" customWidth="1"/>
    <col min="11014" max="11264" width="14.28515625" style="6"/>
    <col min="11265" max="11265" width="40.85546875" style="6" customWidth="1"/>
    <col min="11266" max="11268" width="15.7109375" style="6" customWidth="1"/>
    <col min="11269" max="11269" width="6.85546875" style="6" customWidth="1"/>
    <col min="11270" max="11520" width="14.28515625" style="6"/>
    <col min="11521" max="11521" width="40.85546875" style="6" customWidth="1"/>
    <col min="11522" max="11524" width="15.7109375" style="6" customWidth="1"/>
    <col min="11525" max="11525" width="6.85546875" style="6" customWidth="1"/>
    <col min="11526" max="11776" width="14.28515625" style="6"/>
    <col min="11777" max="11777" width="40.85546875" style="6" customWidth="1"/>
    <col min="11778" max="11780" width="15.7109375" style="6" customWidth="1"/>
    <col min="11781" max="11781" width="6.85546875" style="6" customWidth="1"/>
    <col min="11782" max="12032" width="14.28515625" style="6"/>
    <col min="12033" max="12033" width="40.85546875" style="6" customWidth="1"/>
    <col min="12034" max="12036" width="15.7109375" style="6" customWidth="1"/>
    <col min="12037" max="12037" width="6.85546875" style="6" customWidth="1"/>
    <col min="12038" max="12288" width="14.28515625" style="6"/>
    <col min="12289" max="12289" width="40.85546875" style="6" customWidth="1"/>
    <col min="12290" max="12292" width="15.7109375" style="6" customWidth="1"/>
    <col min="12293" max="12293" width="6.85546875" style="6" customWidth="1"/>
    <col min="12294" max="12544" width="14.28515625" style="6"/>
    <col min="12545" max="12545" width="40.85546875" style="6" customWidth="1"/>
    <col min="12546" max="12548" width="15.7109375" style="6" customWidth="1"/>
    <col min="12549" max="12549" width="6.85546875" style="6" customWidth="1"/>
    <col min="12550" max="12800" width="14.28515625" style="6"/>
    <col min="12801" max="12801" width="40.85546875" style="6" customWidth="1"/>
    <col min="12802" max="12804" width="15.7109375" style="6" customWidth="1"/>
    <col min="12805" max="12805" width="6.85546875" style="6" customWidth="1"/>
    <col min="12806" max="13056" width="14.28515625" style="6"/>
    <col min="13057" max="13057" width="40.85546875" style="6" customWidth="1"/>
    <col min="13058" max="13060" width="15.7109375" style="6" customWidth="1"/>
    <col min="13061" max="13061" width="6.85546875" style="6" customWidth="1"/>
    <col min="13062" max="13312" width="14.28515625" style="6"/>
    <col min="13313" max="13313" width="40.85546875" style="6" customWidth="1"/>
    <col min="13314" max="13316" width="15.7109375" style="6" customWidth="1"/>
    <col min="13317" max="13317" width="6.85546875" style="6" customWidth="1"/>
    <col min="13318" max="13568" width="14.28515625" style="6"/>
    <col min="13569" max="13569" width="40.85546875" style="6" customWidth="1"/>
    <col min="13570" max="13572" width="15.7109375" style="6" customWidth="1"/>
    <col min="13573" max="13573" width="6.85546875" style="6" customWidth="1"/>
    <col min="13574" max="13824" width="14.28515625" style="6"/>
    <col min="13825" max="13825" width="40.85546875" style="6" customWidth="1"/>
    <col min="13826" max="13828" width="15.7109375" style="6" customWidth="1"/>
    <col min="13829" max="13829" width="6.85546875" style="6" customWidth="1"/>
    <col min="13830" max="14080" width="14.28515625" style="6"/>
    <col min="14081" max="14081" width="40.85546875" style="6" customWidth="1"/>
    <col min="14082" max="14084" width="15.7109375" style="6" customWidth="1"/>
    <col min="14085" max="14085" width="6.85546875" style="6" customWidth="1"/>
    <col min="14086" max="14336" width="14.28515625" style="6"/>
    <col min="14337" max="14337" width="40.85546875" style="6" customWidth="1"/>
    <col min="14338" max="14340" width="15.7109375" style="6" customWidth="1"/>
    <col min="14341" max="14341" width="6.85546875" style="6" customWidth="1"/>
    <col min="14342" max="14592" width="14.28515625" style="6"/>
    <col min="14593" max="14593" width="40.85546875" style="6" customWidth="1"/>
    <col min="14594" max="14596" width="15.7109375" style="6" customWidth="1"/>
    <col min="14597" max="14597" width="6.85546875" style="6" customWidth="1"/>
    <col min="14598" max="14848" width="14.28515625" style="6"/>
    <col min="14849" max="14849" width="40.85546875" style="6" customWidth="1"/>
    <col min="14850" max="14852" width="15.7109375" style="6" customWidth="1"/>
    <col min="14853" max="14853" width="6.85546875" style="6" customWidth="1"/>
    <col min="14854" max="15104" width="14.28515625" style="6"/>
    <col min="15105" max="15105" width="40.85546875" style="6" customWidth="1"/>
    <col min="15106" max="15108" width="15.7109375" style="6" customWidth="1"/>
    <col min="15109" max="15109" width="6.85546875" style="6" customWidth="1"/>
    <col min="15110" max="15360" width="14.28515625" style="6"/>
    <col min="15361" max="15361" width="40.85546875" style="6" customWidth="1"/>
    <col min="15362" max="15364" width="15.7109375" style="6" customWidth="1"/>
    <col min="15365" max="15365" width="6.85546875" style="6" customWidth="1"/>
    <col min="15366" max="15616" width="14.28515625" style="6"/>
    <col min="15617" max="15617" width="40.85546875" style="6" customWidth="1"/>
    <col min="15618" max="15620" width="15.7109375" style="6" customWidth="1"/>
    <col min="15621" max="15621" width="6.85546875" style="6" customWidth="1"/>
    <col min="15622" max="15872" width="14.28515625" style="6"/>
    <col min="15873" max="15873" width="40.85546875" style="6" customWidth="1"/>
    <col min="15874" max="15876" width="15.7109375" style="6" customWidth="1"/>
    <col min="15877" max="15877" width="6.85546875" style="6" customWidth="1"/>
    <col min="15878" max="16128" width="14.28515625" style="6"/>
    <col min="16129" max="16129" width="40.85546875" style="6" customWidth="1"/>
    <col min="16130" max="16132" width="15.7109375" style="6" customWidth="1"/>
    <col min="16133" max="16133" width="6.85546875" style="6" customWidth="1"/>
    <col min="16134" max="16384" width="14.28515625" style="6"/>
  </cols>
  <sheetData>
    <row r="1" spans="1:9" s="4" customFormat="1" ht="26.25" customHeight="1">
      <c r="A1" s="11" t="s">
        <v>51</v>
      </c>
      <c r="B1" s="2"/>
      <c r="C1" s="2"/>
      <c r="D1" s="2"/>
      <c r="E1" s="3"/>
      <c r="F1" s="3"/>
    </row>
    <row r="2" spans="1:9" ht="5.0999999999999996" customHeight="1"/>
    <row r="3" spans="1:9" s="10" customFormat="1" ht="24.95" customHeight="1">
      <c r="A3" s="7" t="s">
        <v>0</v>
      </c>
      <c r="B3" s="8" t="s">
        <v>1</v>
      </c>
      <c r="C3" s="8" t="s">
        <v>2</v>
      </c>
      <c r="D3" s="8" t="s">
        <v>3</v>
      </c>
      <c r="E3" s="9"/>
      <c r="F3" s="9"/>
    </row>
    <row r="4" spans="1:9" s="10" customFormat="1" ht="18.95" customHeight="1">
      <c r="A4" s="11"/>
      <c r="C4" s="70" t="s">
        <v>4</v>
      </c>
      <c r="D4" s="69"/>
      <c r="E4" s="12"/>
      <c r="F4" s="11"/>
    </row>
    <row r="5" spans="1:9" s="16" customFormat="1" ht="18.95" customHeight="1">
      <c r="A5" s="13" t="s">
        <v>5</v>
      </c>
      <c r="B5" s="45">
        <v>251768.77</v>
      </c>
      <c r="C5" s="45">
        <v>131002.86</v>
      </c>
      <c r="D5" s="45">
        <v>120765.91</v>
      </c>
      <c r="E5" s="14"/>
      <c r="F5" s="15"/>
    </row>
    <row r="6" spans="1:9" s="16" customFormat="1" ht="5.0999999999999996" customHeight="1">
      <c r="A6" s="13"/>
      <c r="B6" s="78"/>
      <c r="C6" s="78"/>
      <c r="D6" s="78"/>
      <c r="E6" s="14"/>
      <c r="F6" s="14"/>
    </row>
    <row r="7" spans="1:9" s="16" customFormat="1" ht="20.100000000000001" customHeight="1">
      <c r="A7" s="17" t="s">
        <v>6</v>
      </c>
      <c r="B7" s="47">
        <v>13664.87</v>
      </c>
      <c r="C7" s="47">
        <v>6065.8</v>
      </c>
      <c r="D7" s="47">
        <v>7599.08</v>
      </c>
      <c r="E7" s="18"/>
      <c r="F7" s="19"/>
    </row>
    <row r="8" spans="1:9" s="16" customFormat="1" ht="20.100000000000001" customHeight="1">
      <c r="A8" s="2" t="s">
        <v>7</v>
      </c>
      <c r="B8" s="47">
        <v>57728.04</v>
      </c>
      <c r="C8" s="47">
        <v>30492.84</v>
      </c>
      <c r="D8" s="47">
        <v>27235.200000000001</v>
      </c>
      <c r="E8" s="18"/>
      <c r="F8" s="19"/>
    </row>
    <row r="9" spans="1:9" s="16" customFormat="1" ht="20.100000000000001" customHeight="1">
      <c r="A9" s="20" t="s">
        <v>8</v>
      </c>
      <c r="B9" s="47">
        <v>37864.36</v>
      </c>
      <c r="C9" s="47">
        <v>19058.77</v>
      </c>
      <c r="D9" s="47">
        <v>18805.59</v>
      </c>
      <c r="E9" s="18"/>
      <c r="F9" s="19"/>
    </row>
    <row r="10" spans="1:9" s="16" customFormat="1" ht="20.100000000000001" customHeight="1">
      <c r="A10" s="20" t="s">
        <v>9</v>
      </c>
      <c r="B10" s="47">
        <v>35238.18</v>
      </c>
      <c r="C10" s="47">
        <v>20855.099999999999</v>
      </c>
      <c r="D10" s="47">
        <v>14383.08</v>
      </c>
      <c r="E10" s="18"/>
      <c r="F10" s="19"/>
    </row>
    <row r="11" spans="1:9" s="26" customFormat="1" ht="20.100000000000001" customHeight="1">
      <c r="A11" s="21" t="s">
        <v>10</v>
      </c>
      <c r="B11" s="46">
        <v>52779.960000000006</v>
      </c>
      <c r="C11" s="22">
        <v>26600.73</v>
      </c>
      <c r="D11" s="22">
        <v>26179.239999999998</v>
      </c>
      <c r="E11" s="23"/>
      <c r="F11" s="24"/>
      <c r="G11" s="24"/>
      <c r="H11" s="24"/>
      <c r="I11" s="25"/>
    </row>
    <row r="12" spans="1:9" s="26" customFormat="1" ht="20.100000000000001" customHeight="1">
      <c r="A12" s="27" t="s">
        <v>11</v>
      </c>
      <c r="B12" s="47">
        <v>41366.480000000003</v>
      </c>
      <c r="C12" s="47">
        <v>20256.55</v>
      </c>
      <c r="D12" s="47">
        <v>21109.94</v>
      </c>
      <c r="E12" s="23"/>
      <c r="F12" s="48"/>
    </row>
    <row r="13" spans="1:9" s="26" customFormat="1" ht="20.100000000000001" customHeight="1">
      <c r="A13" s="27" t="s">
        <v>12</v>
      </c>
      <c r="B13" s="47">
        <v>11224.61</v>
      </c>
      <c r="C13" s="47">
        <v>6344.18</v>
      </c>
      <c r="D13" s="47">
        <v>4880.43</v>
      </c>
      <c r="E13" s="2"/>
      <c r="F13" s="19"/>
    </row>
    <row r="14" spans="1:9" s="26" customFormat="1" ht="20.100000000000001" customHeight="1">
      <c r="A14" s="28" t="s">
        <v>13</v>
      </c>
      <c r="B14" s="47">
        <v>188.87</v>
      </c>
      <c r="C14" s="47" t="s">
        <v>14</v>
      </c>
      <c r="D14" s="47">
        <v>188.87</v>
      </c>
      <c r="E14" s="23"/>
      <c r="F14" s="19"/>
    </row>
    <row r="15" spans="1:9" s="26" customFormat="1" ht="20.100000000000001" customHeight="1">
      <c r="A15" s="21" t="s">
        <v>15</v>
      </c>
      <c r="B15" s="46">
        <v>54493.35</v>
      </c>
      <c r="C15" s="22">
        <v>27929.62</v>
      </c>
      <c r="D15" s="22">
        <v>26563.730000000003</v>
      </c>
      <c r="E15" s="23"/>
      <c r="F15" s="24"/>
      <c r="G15" s="24"/>
      <c r="H15" s="24"/>
      <c r="I15" s="25"/>
    </row>
    <row r="16" spans="1:9" s="16" customFormat="1" ht="20.100000000000001" customHeight="1">
      <c r="A16" s="28" t="s">
        <v>16</v>
      </c>
      <c r="B16" s="47">
        <v>25740.2</v>
      </c>
      <c r="C16" s="47">
        <v>10539.84</v>
      </c>
      <c r="D16" s="47">
        <v>15200.36</v>
      </c>
      <c r="E16" s="14"/>
      <c r="F16" s="19"/>
    </row>
    <row r="17" spans="1:6" s="16" customFormat="1" ht="20.100000000000001" customHeight="1">
      <c r="A17" s="28" t="s">
        <v>17</v>
      </c>
      <c r="B17" s="47">
        <v>24017.47</v>
      </c>
      <c r="C17" s="47">
        <v>16060.41</v>
      </c>
      <c r="D17" s="47">
        <v>7957.06</v>
      </c>
      <c r="E17" s="18"/>
      <c r="F17" s="19"/>
    </row>
    <row r="18" spans="1:6" s="16" customFormat="1" ht="20.100000000000001" customHeight="1">
      <c r="A18" s="28" t="s">
        <v>18</v>
      </c>
      <c r="B18" s="47">
        <v>4735.68</v>
      </c>
      <c r="C18" s="47">
        <v>1329.37</v>
      </c>
      <c r="D18" s="47">
        <v>3406.31</v>
      </c>
      <c r="E18" s="18"/>
      <c r="F18" s="19"/>
    </row>
    <row r="19" spans="1:6" s="16" customFormat="1" ht="20.100000000000001" customHeight="1">
      <c r="A19" s="28" t="s">
        <v>19</v>
      </c>
      <c r="B19" s="74" t="s">
        <v>14</v>
      </c>
      <c r="C19" s="74" t="s">
        <v>14</v>
      </c>
      <c r="D19" s="74" t="s">
        <v>14</v>
      </c>
      <c r="E19" s="18"/>
      <c r="F19" s="21"/>
    </row>
    <row r="20" spans="1:6" s="16" customFormat="1" ht="20.100000000000001" customHeight="1">
      <c r="A20" s="28" t="s">
        <v>20</v>
      </c>
      <c r="B20" s="74" t="s">
        <v>14</v>
      </c>
      <c r="C20" s="74" t="s">
        <v>14</v>
      </c>
      <c r="D20" s="74" t="s">
        <v>14</v>
      </c>
      <c r="E20" s="18"/>
      <c r="F20" s="21"/>
    </row>
    <row r="21" spans="1:6" s="26" customFormat="1" ht="18.95" customHeight="1">
      <c r="A21" s="2"/>
      <c r="C21" s="72" t="s">
        <v>21</v>
      </c>
      <c r="D21" s="71"/>
      <c r="E21" s="23"/>
      <c r="F21" s="2"/>
    </row>
    <row r="22" spans="1:6" s="26" customFormat="1" ht="18.95" customHeight="1">
      <c r="A22" s="9" t="s">
        <v>5</v>
      </c>
      <c r="B22" s="29">
        <v>100</v>
      </c>
      <c r="C22" s="29">
        <v>100</v>
      </c>
      <c r="D22" s="29">
        <v>100</v>
      </c>
      <c r="E22" s="23"/>
      <c r="F22" s="30"/>
    </row>
    <row r="23" spans="1:6" s="26" customFormat="1" ht="5.0999999999999996" customHeight="1">
      <c r="A23" s="9"/>
      <c r="B23" s="31"/>
      <c r="C23" s="31"/>
      <c r="D23" s="31"/>
      <c r="E23" s="23"/>
      <c r="F23" s="23"/>
    </row>
    <row r="24" spans="1:6" s="26" customFormat="1" ht="20.100000000000001" customHeight="1">
      <c r="A24" s="17" t="s">
        <v>6</v>
      </c>
      <c r="B24" s="59">
        <v>5.4275476660588211</v>
      </c>
      <c r="C24" s="59">
        <v>4.6302805908206892</v>
      </c>
      <c r="D24" s="59">
        <v>6.2924048682281279</v>
      </c>
      <c r="E24" s="2"/>
      <c r="F24" s="32"/>
    </row>
    <row r="25" spans="1:6" s="26" customFormat="1" ht="20.100000000000001" customHeight="1">
      <c r="A25" s="21" t="s">
        <v>7</v>
      </c>
      <c r="B25" s="77">
        <v>22.928991550461163</v>
      </c>
      <c r="C25" s="77">
        <v>23.276468925945586</v>
      </c>
      <c r="D25" s="77">
        <v>22.552059600263021</v>
      </c>
      <c r="E25" s="23"/>
      <c r="F25" s="33"/>
    </row>
    <row r="26" spans="1:6" s="26" customFormat="1" ht="20.100000000000001" customHeight="1">
      <c r="A26" s="20" t="s">
        <v>8</v>
      </c>
      <c r="B26" s="59">
        <v>15.039339470101872</v>
      </c>
      <c r="C26" s="59">
        <v>14.548361768590395</v>
      </c>
      <c r="D26" s="59">
        <v>15.571935821955051</v>
      </c>
      <c r="E26" s="2"/>
      <c r="F26" s="32"/>
    </row>
    <row r="27" spans="1:6" s="26" customFormat="1" ht="20.100000000000001" customHeight="1">
      <c r="A27" s="20" t="s">
        <v>9</v>
      </c>
      <c r="B27" s="59">
        <v>13.996247429734831</v>
      </c>
      <c r="C27" s="59">
        <v>15.919576106964382</v>
      </c>
      <c r="D27" s="59">
        <v>11.909884171783245</v>
      </c>
      <c r="E27" s="2"/>
      <c r="F27" s="32"/>
    </row>
    <row r="28" spans="1:6" s="26" customFormat="1" ht="20.100000000000001" customHeight="1">
      <c r="A28" s="21" t="s">
        <v>10</v>
      </c>
      <c r="B28" s="59">
        <v>20.963664397295982</v>
      </c>
      <c r="C28" s="59">
        <v>20.305457453371627</v>
      </c>
      <c r="D28" s="59">
        <v>21.677673773997974</v>
      </c>
      <c r="E28" s="2"/>
      <c r="F28" s="32"/>
    </row>
    <row r="29" spans="1:6" s="26" customFormat="1" ht="20.100000000000001" customHeight="1">
      <c r="A29" s="27" t="s">
        <v>11</v>
      </c>
      <c r="B29" s="59">
        <v>16.430345987709281</v>
      </c>
      <c r="C29" s="59">
        <v>15.462677685052068</v>
      </c>
      <c r="D29" s="59">
        <v>17.480048798539254</v>
      </c>
      <c r="E29" s="2"/>
      <c r="F29" s="32"/>
    </row>
    <row r="30" spans="1:6" s="26" customFormat="1" ht="20.100000000000001" customHeight="1">
      <c r="A30" s="27" t="s">
        <v>12</v>
      </c>
      <c r="B30" s="59">
        <v>4.4583011626104385</v>
      </c>
      <c r="C30" s="59">
        <v>4.8427797683195619</v>
      </c>
      <c r="D30" s="59">
        <v>4.0412315031617778</v>
      </c>
      <c r="E30" s="2"/>
      <c r="F30" s="32"/>
    </row>
    <row r="31" spans="1:6" s="26" customFormat="1" ht="20.100000000000001" customHeight="1">
      <c r="A31" s="28" t="s">
        <v>13</v>
      </c>
      <c r="B31" s="79">
        <v>7.5017246976263177E-2</v>
      </c>
      <c r="C31" s="80" t="s">
        <v>14</v>
      </c>
      <c r="D31" s="80">
        <v>0.15639347229694209</v>
      </c>
      <c r="E31" s="2"/>
      <c r="F31" s="32"/>
    </row>
    <row r="32" spans="1:6" s="26" customFormat="1" ht="20.100000000000001" customHeight="1">
      <c r="A32" s="21" t="s">
        <v>15</v>
      </c>
      <c r="B32" s="59">
        <v>21.644205514448835</v>
      </c>
      <c r="C32" s="59">
        <v>21.319855154307319</v>
      </c>
      <c r="D32" s="59">
        <v>21.996050044255043</v>
      </c>
      <c r="E32" s="2"/>
      <c r="F32" s="32"/>
    </row>
    <row r="33" spans="1:6" s="26" customFormat="1" ht="20.100000000000001" customHeight="1">
      <c r="A33" s="28" t="s">
        <v>16</v>
      </c>
      <c r="B33" s="59">
        <v>10.223746177891723</v>
      </c>
      <c r="C33" s="59">
        <v>8.0455037393840101</v>
      </c>
      <c r="D33" s="59">
        <v>12.586631442598328</v>
      </c>
      <c r="E33" s="2"/>
      <c r="F33" s="32"/>
    </row>
    <row r="34" spans="1:6" s="26" customFormat="1" ht="20.100000000000001" customHeight="1">
      <c r="A34" s="28" t="s">
        <v>17</v>
      </c>
      <c r="B34" s="59">
        <v>9.5394953075395339</v>
      </c>
      <c r="C34" s="59">
        <v>12.259587309773238</v>
      </c>
      <c r="D34" s="59">
        <v>6.5888295794732139</v>
      </c>
      <c r="E34" s="2"/>
      <c r="F34" s="32"/>
    </row>
    <row r="35" spans="1:6" s="26" customFormat="1" ht="20.100000000000001" customHeight="1">
      <c r="A35" s="28" t="s">
        <v>18</v>
      </c>
      <c r="B35" s="59">
        <v>1.8809640290175784</v>
      </c>
      <c r="C35" s="59">
        <v>1.0147641051500706</v>
      </c>
      <c r="D35" s="59">
        <v>2.8205890221834951</v>
      </c>
      <c r="E35" s="2"/>
      <c r="F35" s="32"/>
    </row>
    <row r="36" spans="1:6" s="26" customFormat="1" ht="20.100000000000001" customHeight="1">
      <c r="A36" s="28" t="s">
        <v>19</v>
      </c>
      <c r="B36" s="81" t="s">
        <v>14</v>
      </c>
      <c r="C36" s="81" t="s">
        <v>14</v>
      </c>
      <c r="D36" s="81" t="s">
        <v>14</v>
      </c>
      <c r="E36" s="2"/>
      <c r="F36" s="34"/>
    </row>
    <row r="37" spans="1:6" s="26" customFormat="1" ht="20.100000000000001" customHeight="1">
      <c r="A37" s="28" t="s">
        <v>20</v>
      </c>
      <c r="B37" s="81" t="s">
        <v>14</v>
      </c>
      <c r="C37" s="81" t="s">
        <v>14</v>
      </c>
      <c r="D37" s="81" t="s">
        <v>14</v>
      </c>
      <c r="E37" s="2"/>
      <c r="F37" s="34"/>
    </row>
    <row r="38" spans="1:6" s="26" customFormat="1" ht="5.0999999999999996" customHeight="1">
      <c r="A38" s="35"/>
      <c r="B38" s="36"/>
      <c r="C38" s="37"/>
      <c r="D38" s="37"/>
      <c r="E38" s="2"/>
      <c r="F38" s="2"/>
    </row>
    <row r="39" spans="1:6" s="26" customFormat="1" ht="5.0999999999999996" customHeight="1">
      <c r="A39" s="27"/>
      <c r="B39" s="38"/>
      <c r="C39" s="38"/>
      <c r="D39" s="38"/>
      <c r="E39" s="2"/>
      <c r="F39" s="2"/>
    </row>
    <row r="40" spans="1:6" s="41" customFormat="1" ht="18.95" customHeight="1">
      <c r="A40" s="62" t="s">
        <v>22</v>
      </c>
      <c r="B40" s="63"/>
      <c r="C40" s="63"/>
      <c r="D40" s="66"/>
      <c r="E40" s="40"/>
      <c r="F40" s="40"/>
    </row>
    <row r="41" spans="1:6" s="41" customFormat="1" ht="18.95" customHeight="1">
      <c r="A41" s="62" t="s">
        <v>23</v>
      </c>
      <c r="B41" s="63"/>
      <c r="C41" s="63"/>
      <c r="D41" s="66"/>
      <c r="E41" s="40"/>
      <c r="F41" s="40"/>
    </row>
    <row r="42" spans="1:6" s="41" customFormat="1" ht="18.95" customHeight="1">
      <c r="A42" s="64" t="s">
        <v>52</v>
      </c>
      <c r="B42" s="63"/>
      <c r="C42" s="65"/>
      <c r="D42" s="66"/>
      <c r="E42" s="40"/>
      <c r="F42" s="40"/>
    </row>
    <row r="43" spans="1:6" s="41" customFormat="1" ht="18.95" customHeight="1">
      <c r="A43" s="67" t="s">
        <v>24</v>
      </c>
      <c r="B43" s="68"/>
      <c r="C43" s="68"/>
      <c r="D43" s="44"/>
      <c r="E43" s="40"/>
      <c r="F43" s="40"/>
    </row>
    <row r="44" spans="1:6" ht="26.25" customHeight="1">
      <c r="A44" s="26"/>
    </row>
    <row r="45" spans="1:6">
      <c r="A45" s="64"/>
    </row>
  </sheetData>
  <pageMargins left="0.7" right="0.7" top="0.46875" bottom="0.312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nsolamphunB7E8</cp:lastModifiedBy>
  <cp:lastPrinted>2017-03-31T04:20:47Z</cp:lastPrinted>
  <dcterms:created xsi:type="dcterms:W3CDTF">2017-02-27T05:12:22Z</dcterms:created>
  <dcterms:modified xsi:type="dcterms:W3CDTF">2020-04-30T07:10:52Z</dcterms:modified>
</cp:coreProperties>
</file>