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95952C25-C883-4E6D-8604-D938F7815BA0}" xr6:coauthVersionLast="45" xr6:coauthVersionMax="45" xr10:uidLastSave="{00000000-0000-0000-0000-000000000000}"/>
  <bookViews>
    <workbookView xWindow="-108" yWindow="-108" windowWidth="15576" windowHeight="11928" xr2:uid="{AB417DA3-2C7E-4D53-B7DC-6F7225B49F35}"/>
  </bookViews>
  <sheets>
    <sheet name="T-3.7   " sheetId="1" r:id="rId1"/>
  </sheets>
  <definedNames>
    <definedName name="_xlnm.Print_Area" localSheetId="0">'T-3.7   '!$A$1:$W$51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4" i="1" l="1"/>
  <c r="N44" i="1"/>
  <c r="K44" i="1"/>
  <c r="H44" i="1"/>
  <c r="G44" i="1"/>
  <c r="F44" i="1"/>
  <c r="E44" i="1" s="1"/>
  <c r="Q43" i="1"/>
  <c r="N43" i="1"/>
  <c r="K43" i="1"/>
  <c r="H43" i="1"/>
  <c r="G43" i="1"/>
  <c r="E43" i="1" s="1"/>
  <c r="F43" i="1"/>
  <c r="Q42" i="1"/>
  <c r="N42" i="1"/>
  <c r="K42" i="1"/>
  <c r="H42" i="1"/>
  <c r="G42" i="1"/>
  <c r="F42" i="1"/>
  <c r="E42" i="1" s="1"/>
  <c r="S41" i="1"/>
  <c r="R41" i="1"/>
  <c r="Q41" i="1"/>
  <c r="P41" i="1"/>
  <c r="O41" i="1"/>
  <c r="N41" i="1" s="1"/>
  <c r="M41" i="1"/>
  <c r="K41" i="1" s="1"/>
  <c r="L41" i="1"/>
  <c r="J41" i="1"/>
  <c r="I41" i="1"/>
  <c r="H41" i="1" s="1"/>
  <c r="Q40" i="1"/>
  <c r="N40" i="1"/>
  <c r="K40" i="1"/>
  <c r="H40" i="1"/>
  <c r="G40" i="1"/>
  <c r="F40" i="1"/>
  <c r="E40" i="1" s="1"/>
  <c r="Q39" i="1"/>
  <c r="N39" i="1"/>
  <c r="K39" i="1"/>
  <c r="H39" i="1"/>
  <c r="G39" i="1"/>
  <c r="E39" i="1" s="1"/>
  <c r="F39" i="1"/>
  <c r="Q38" i="1"/>
  <c r="N38" i="1"/>
  <c r="K38" i="1"/>
  <c r="H38" i="1"/>
  <c r="G38" i="1"/>
  <c r="F38" i="1"/>
  <c r="E38" i="1" s="1"/>
  <c r="S37" i="1"/>
  <c r="R37" i="1"/>
  <c r="Q37" i="1"/>
  <c r="P37" i="1"/>
  <c r="O37" i="1"/>
  <c r="N37" i="1" s="1"/>
  <c r="M37" i="1"/>
  <c r="K37" i="1" s="1"/>
  <c r="L37" i="1"/>
  <c r="J37" i="1"/>
  <c r="I37" i="1"/>
  <c r="H37" i="1" s="1"/>
  <c r="Q25" i="1"/>
  <c r="N25" i="1"/>
  <c r="K25" i="1"/>
  <c r="H25" i="1"/>
  <c r="G25" i="1"/>
  <c r="F25" i="1"/>
  <c r="E25" i="1" s="1"/>
  <c r="Q24" i="1"/>
  <c r="N24" i="1"/>
  <c r="K24" i="1"/>
  <c r="H24" i="1"/>
  <c r="G24" i="1"/>
  <c r="E24" i="1" s="1"/>
  <c r="F24" i="1"/>
  <c r="Q23" i="1"/>
  <c r="N23" i="1"/>
  <c r="K23" i="1"/>
  <c r="H23" i="1"/>
  <c r="G23" i="1"/>
  <c r="F23" i="1"/>
  <c r="E23" i="1" s="1"/>
  <c r="Q22" i="1"/>
  <c r="N22" i="1"/>
  <c r="K22" i="1"/>
  <c r="H22" i="1"/>
  <c r="G22" i="1"/>
  <c r="F22" i="1"/>
  <c r="E22" i="1"/>
  <c r="Q21" i="1"/>
  <c r="N21" i="1"/>
  <c r="K21" i="1"/>
  <c r="H21" i="1"/>
  <c r="G21" i="1"/>
  <c r="F21" i="1"/>
  <c r="E21" i="1" s="1"/>
  <c r="Q20" i="1"/>
  <c r="N20" i="1"/>
  <c r="K20" i="1"/>
  <c r="H20" i="1"/>
  <c r="G20" i="1"/>
  <c r="E20" i="1" s="1"/>
  <c r="F20" i="1"/>
  <c r="S19" i="1"/>
  <c r="R19" i="1"/>
  <c r="Q19" i="1" s="1"/>
  <c r="P19" i="1"/>
  <c r="O19" i="1"/>
  <c r="N19" i="1"/>
  <c r="M19" i="1"/>
  <c r="L19" i="1"/>
  <c r="K19" i="1" s="1"/>
  <c r="J19" i="1"/>
  <c r="H19" i="1" s="1"/>
  <c r="I19" i="1"/>
  <c r="F19" i="1"/>
  <c r="Q18" i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E16" i="1" s="1"/>
  <c r="F16" i="1"/>
  <c r="Q15" i="1"/>
  <c r="N15" i="1"/>
  <c r="K15" i="1"/>
  <c r="H15" i="1"/>
  <c r="G15" i="1"/>
  <c r="F15" i="1"/>
  <c r="E15" i="1" s="1"/>
  <c r="S14" i="1"/>
  <c r="S13" i="1" s="1"/>
  <c r="R14" i="1"/>
  <c r="Q14" i="1"/>
  <c r="Q13" i="1" s="1"/>
  <c r="P14" i="1"/>
  <c r="O14" i="1"/>
  <c r="O13" i="1" s="1"/>
  <c r="M14" i="1"/>
  <c r="K14" i="1" s="1"/>
  <c r="K13" i="1" s="1"/>
  <c r="L14" i="1"/>
  <c r="J14" i="1"/>
  <c r="I14" i="1"/>
  <c r="H14" i="1" s="1"/>
  <c r="P13" i="1"/>
  <c r="L13" i="1"/>
  <c r="H13" i="1" l="1"/>
  <c r="I13" i="1"/>
  <c r="M13" i="1"/>
  <c r="F14" i="1"/>
  <c r="N14" i="1"/>
  <c r="N13" i="1" s="1"/>
  <c r="G19" i="1"/>
  <c r="E19" i="1" s="1"/>
  <c r="F37" i="1"/>
  <c r="F41" i="1"/>
  <c r="J13" i="1"/>
  <c r="R13" i="1"/>
  <c r="G14" i="1"/>
  <c r="G37" i="1"/>
  <c r="G41" i="1"/>
  <c r="G13" i="1" l="1"/>
  <c r="E37" i="1"/>
  <c r="E41" i="1"/>
  <c r="F13" i="1"/>
  <c r="E14" i="1"/>
  <c r="E13" i="1" s="1"/>
</calcChain>
</file>

<file path=xl/sharedStrings.xml><?xml version="1.0" encoding="utf-8"?>
<sst xmlns="http://schemas.openxmlformats.org/spreadsheetml/2006/main" count="159" uniqueCount="80">
  <si>
    <t xml:space="preserve">ตาราง     </t>
  </si>
  <si>
    <t>นักเรียน จำแนกตามสังกัด เพศ และชั้นเรียน ปีการศึกษา 2562</t>
  </si>
  <si>
    <t xml:space="preserve">Table </t>
  </si>
  <si>
    <t>Student by Jurisdiction, Sex and Grade: Academic Year 2019</t>
  </si>
  <si>
    <t>ชั้นเรียน</t>
  </si>
  <si>
    <t>สังกัด  Jurisdiction</t>
  </si>
  <si>
    <t>Grade</t>
  </si>
  <si>
    <t>สนง.คณะกรรมการ</t>
  </si>
  <si>
    <t>สำนักบริหารงานคณะกรรมการ</t>
  </si>
  <si>
    <t>กรมส่งเสริม</t>
  </si>
  <si>
    <t>การศึกษาขั้นพื้นฐาน</t>
  </si>
  <si>
    <t>ส่งเสริมการศึกษาเอกชน</t>
  </si>
  <si>
    <t>การปกครองท้องถิ่น</t>
  </si>
  <si>
    <t>ส่วนราชการอื่น</t>
  </si>
  <si>
    <t>รวม</t>
  </si>
  <si>
    <t>Office of the Basic</t>
  </si>
  <si>
    <t>Office of the Private</t>
  </si>
  <si>
    <t xml:space="preserve">Department of Local </t>
  </si>
  <si>
    <t>Other organizations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</si>
  <si>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</si>
  <si>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</si>
  <si>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</si>
  <si>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</si>
  <si>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</si>
  <si>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</si>
  <si>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</si>
  <si>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</si>
  <si>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</si>
  <si>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</si>
  <si>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</si>
  <si>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</si>
  <si>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</si>
  <si>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</si>
  <si>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</si>
  <si>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</si>
  <si>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เตรียมอนุบาล</t>
  </si>
  <si>
    <t>Pre-primary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</si>
  <si>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</si>
  <si>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</si>
  <si>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</si>
  <si>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</si>
  <si>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</si>
  <si>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</si>
  <si>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</si>
  <si>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</si>
  <si>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</si>
  <si>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</si>
  <si>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</si>
  <si>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</si>
  <si>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</si>
  <si>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</si>
  <si>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นักเรียน จำแนกตามสังกัด เพศ และชั้นเรียน ปีการศึกษา 2562 (ต่อ)</t>
  </si>
  <si>
    <t>Student by Jurisdiction, Sex and Grade: Academic Year 2019 (Cont.)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</si>
  <si>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</si>
  <si>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</si>
  <si>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</si>
  <si>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</si>
  <si>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</si>
  <si>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</si>
  <si>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</si>
  <si>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</si>
  <si>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</si>
  <si>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</si>
  <si>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</si>
  <si>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</si>
  <si>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</si>
  <si>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</si>
  <si>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</si>
  <si>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</si>
  <si>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หมายเหตุ :</t>
  </si>
  <si>
    <t xml:space="preserve">ส่วนราชการอื่น ได้แก่ สำนักงานคณะกรรมการการอุดมศึกษา   </t>
  </si>
  <si>
    <t>Note: 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</si>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</sst>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_(* #,##0_);_(* \(#,##0\);_(* &quot;-&quot;_);_(@_)"/>
    <numFmt numFmtId="189" formatCode="_(* #,##0___);_(* \(#,##0\);_(* &quot;-&quot;___);_(@_)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7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/>
    <xf numFmtId="0" fontId="4" fillId="0" borderId="0" xfId="1" applyFont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8" fontId="5" fillId="0" borderId="7" xfId="1" applyNumberFormat="1" applyFont="1" applyBorder="1" applyAlignment="1">
      <alignment vertical="center"/>
    </xf>
    <xf numFmtId="188" fontId="5" fillId="0" borderId="13" xfId="1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188" fontId="4" fillId="0" borderId="13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89" fontId="4" fillId="0" borderId="7" xfId="1" applyNumberFormat="1" applyFont="1" applyBorder="1" applyAlignment="1">
      <alignment vertical="center"/>
    </xf>
    <xf numFmtId="189" fontId="4" fillId="0" borderId="13" xfId="1" applyNumberFormat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0" xfId="1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1" applyFont="1" applyAlignment="1">
      <alignment horizontal="left" vertical="top" shrinkToFit="1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 shrinkToFit="1"/>
    </xf>
    <xf numFmtId="0" fontId="3" fillId="0" borderId="0" xfId="1" applyFont="1" applyAlignment="1">
      <alignment vertical="top"/>
    </xf>
    <xf numFmtId="188" fontId="3" fillId="0" borderId="0" xfId="1" applyNumberFormat="1" applyFont="1" applyAlignment="1">
      <alignment vertical="top"/>
    </xf>
  </cellXfs>
  <cellStyles count="2">
    <cellStyle name="ปกติ" xfId="0" builtinId="0"/>
    <cellStyle name="ปกติ 2" xfId="1" xr:uid="{37CC2A2E-AAA8-43C1-83C6-FE6BEA630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A0F2-D73A-401B-A772-991494BE7759}">
  <sheetPr>
    <tabColor rgb="FF92D050"/>
  </sheetPr>
  <dimension ref="A1:W52"/>
  <sheetViews>
    <sheetView showGridLines="0" tabSelected="1" workbookViewId="0">
      <selection activeCell="AL53" sqref="AL53"/>
    </sheetView>
  </sheetViews>
  <sheetFormatPr defaultRowHeight="21" x14ac:dyDescent="0.6"/>
  <cols>
    <col min="1" max="1" width="1.875" style="3" customWidth="1"/>
    <col min="2" max="2" width="5.875" style="3" customWidth="1"/>
    <col min="3" max="3" width="4.375" style="3" customWidth="1"/>
    <col min="4" max="4" width="2.625" style="3" customWidth="1"/>
    <col min="5" max="19" width="7.375" style="3" customWidth="1"/>
    <col min="20" max="20" width="1.875" style="3" customWidth="1"/>
    <col min="21" max="21" width="15.625" style="3" customWidth="1"/>
    <col min="22" max="22" width="1.625" style="3" customWidth="1"/>
    <col min="23" max="23" width="4.125" style="3" customWidth="1"/>
    <col min="24" max="256" width="9" style="3"/>
    <col min="257" max="257" width="1.875" style="3" customWidth="1"/>
    <col min="258" max="258" width="5.875" style="3" customWidth="1"/>
    <col min="259" max="259" width="4.375" style="3" customWidth="1"/>
    <col min="260" max="260" width="2.625" style="3" customWidth="1"/>
    <col min="261" max="275" width="7.375" style="3" customWidth="1"/>
    <col min="276" max="276" width="1.875" style="3" customWidth="1"/>
    <col min="277" max="277" width="15.625" style="3" customWidth="1"/>
    <col min="278" max="278" width="0.875" style="3" customWidth="1"/>
    <col min="279" max="279" width="4.125" style="3" customWidth="1"/>
    <col min="280" max="512" width="9" style="3"/>
    <col min="513" max="513" width="1.875" style="3" customWidth="1"/>
    <col min="514" max="514" width="5.875" style="3" customWidth="1"/>
    <col min="515" max="515" width="4.375" style="3" customWidth="1"/>
    <col min="516" max="516" width="2.625" style="3" customWidth="1"/>
    <col min="517" max="531" width="7.375" style="3" customWidth="1"/>
    <col min="532" max="532" width="1.875" style="3" customWidth="1"/>
    <col min="533" max="533" width="15.625" style="3" customWidth="1"/>
    <col min="534" max="534" width="0.875" style="3" customWidth="1"/>
    <col min="535" max="535" width="4.125" style="3" customWidth="1"/>
    <col min="536" max="768" width="9" style="3"/>
    <col min="769" max="769" width="1.875" style="3" customWidth="1"/>
    <col min="770" max="770" width="5.875" style="3" customWidth="1"/>
    <col min="771" max="771" width="4.375" style="3" customWidth="1"/>
    <col min="772" max="772" width="2.625" style="3" customWidth="1"/>
    <col min="773" max="787" width="7.375" style="3" customWidth="1"/>
    <col min="788" max="788" width="1.875" style="3" customWidth="1"/>
    <col min="789" max="789" width="15.625" style="3" customWidth="1"/>
    <col min="790" max="790" width="0.875" style="3" customWidth="1"/>
    <col min="791" max="791" width="4.125" style="3" customWidth="1"/>
    <col min="792" max="1024" width="9" style="3"/>
    <col min="1025" max="1025" width="1.875" style="3" customWidth="1"/>
    <col min="1026" max="1026" width="5.875" style="3" customWidth="1"/>
    <col min="1027" max="1027" width="4.375" style="3" customWidth="1"/>
    <col min="1028" max="1028" width="2.625" style="3" customWidth="1"/>
    <col min="1029" max="1043" width="7.375" style="3" customWidth="1"/>
    <col min="1044" max="1044" width="1.875" style="3" customWidth="1"/>
    <col min="1045" max="1045" width="15.625" style="3" customWidth="1"/>
    <col min="1046" max="1046" width="0.875" style="3" customWidth="1"/>
    <col min="1047" max="1047" width="4.125" style="3" customWidth="1"/>
    <col min="1048" max="1280" width="9" style="3"/>
    <col min="1281" max="1281" width="1.875" style="3" customWidth="1"/>
    <col min="1282" max="1282" width="5.875" style="3" customWidth="1"/>
    <col min="1283" max="1283" width="4.375" style="3" customWidth="1"/>
    <col min="1284" max="1284" width="2.625" style="3" customWidth="1"/>
    <col min="1285" max="1299" width="7.375" style="3" customWidth="1"/>
    <col min="1300" max="1300" width="1.875" style="3" customWidth="1"/>
    <col min="1301" max="1301" width="15.625" style="3" customWidth="1"/>
    <col min="1302" max="1302" width="0.875" style="3" customWidth="1"/>
    <col min="1303" max="1303" width="4.125" style="3" customWidth="1"/>
    <col min="1304" max="1536" width="9" style="3"/>
    <col min="1537" max="1537" width="1.875" style="3" customWidth="1"/>
    <col min="1538" max="1538" width="5.875" style="3" customWidth="1"/>
    <col min="1539" max="1539" width="4.375" style="3" customWidth="1"/>
    <col min="1540" max="1540" width="2.625" style="3" customWidth="1"/>
    <col min="1541" max="1555" width="7.375" style="3" customWidth="1"/>
    <col min="1556" max="1556" width="1.875" style="3" customWidth="1"/>
    <col min="1557" max="1557" width="15.625" style="3" customWidth="1"/>
    <col min="1558" max="1558" width="0.875" style="3" customWidth="1"/>
    <col min="1559" max="1559" width="4.125" style="3" customWidth="1"/>
    <col min="1560" max="1792" width="9" style="3"/>
    <col min="1793" max="1793" width="1.875" style="3" customWidth="1"/>
    <col min="1794" max="1794" width="5.875" style="3" customWidth="1"/>
    <col min="1795" max="1795" width="4.375" style="3" customWidth="1"/>
    <col min="1796" max="1796" width="2.625" style="3" customWidth="1"/>
    <col min="1797" max="1811" width="7.375" style="3" customWidth="1"/>
    <col min="1812" max="1812" width="1.875" style="3" customWidth="1"/>
    <col min="1813" max="1813" width="15.625" style="3" customWidth="1"/>
    <col min="1814" max="1814" width="0.875" style="3" customWidth="1"/>
    <col min="1815" max="1815" width="4.125" style="3" customWidth="1"/>
    <col min="1816" max="2048" width="9" style="3"/>
    <col min="2049" max="2049" width="1.875" style="3" customWidth="1"/>
    <col min="2050" max="2050" width="5.875" style="3" customWidth="1"/>
    <col min="2051" max="2051" width="4.375" style="3" customWidth="1"/>
    <col min="2052" max="2052" width="2.625" style="3" customWidth="1"/>
    <col min="2053" max="2067" width="7.375" style="3" customWidth="1"/>
    <col min="2068" max="2068" width="1.875" style="3" customWidth="1"/>
    <col min="2069" max="2069" width="15.625" style="3" customWidth="1"/>
    <col min="2070" max="2070" width="0.875" style="3" customWidth="1"/>
    <col min="2071" max="2071" width="4.125" style="3" customWidth="1"/>
    <col min="2072" max="2304" width="9" style="3"/>
    <col min="2305" max="2305" width="1.875" style="3" customWidth="1"/>
    <col min="2306" max="2306" width="5.875" style="3" customWidth="1"/>
    <col min="2307" max="2307" width="4.375" style="3" customWidth="1"/>
    <col min="2308" max="2308" width="2.625" style="3" customWidth="1"/>
    <col min="2309" max="2323" width="7.375" style="3" customWidth="1"/>
    <col min="2324" max="2324" width="1.875" style="3" customWidth="1"/>
    <col min="2325" max="2325" width="15.625" style="3" customWidth="1"/>
    <col min="2326" max="2326" width="0.875" style="3" customWidth="1"/>
    <col min="2327" max="2327" width="4.125" style="3" customWidth="1"/>
    <col min="2328" max="2560" width="9" style="3"/>
    <col min="2561" max="2561" width="1.875" style="3" customWidth="1"/>
    <col min="2562" max="2562" width="5.875" style="3" customWidth="1"/>
    <col min="2563" max="2563" width="4.375" style="3" customWidth="1"/>
    <col min="2564" max="2564" width="2.625" style="3" customWidth="1"/>
    <col min="2565" max="2579" width="7.375" style="3" customWidth="1"/>
    <col min="2580" max="2580" width="1.875" style="3" customWidth="1"/>
    <col min="2581" max="2581" width="15.625" style="3" customWidth="1"/>
    <col min="2582" max="2582" width="0.875" style="3" customWidth="1"/>
    <col min="2583" max="2583" width="4.125" style="3" customWidth="1"/>
    <col min="2584" max="2816" width="9" style="3"/>
    <col min="2817" max="2817" width="1.875" style="3" customWidth="1"/>
    <col min="2818" max="2818" width="5.875" style="3" customWidth="1"/>
    <col min="2819" max="2819" width="4.375" style="3" customWidth="1"/>
    <col min="2820" max="2820" width="2.625" style="3" customWidth="1"/>
    <col min="2821" max="2835" width="7.375" style="3" customWidth="1"/>
    <col min="2836" max="2836" width="1.875" style="3" customWidth="1"/>
    <col min="2837" max="2837" width="15.625" style="3" customWidth="1"/>
    <col min="2838" max="2838" width="0.875" style="3" customWidth="1"/>
    <col min="2839" max="2839" width="4.125" style="3" customWidth="1"/>
    <col min="2840" max="3072" width="9" style="3"/>
    <col min="3073" max="3073" width="1.875" style="3" customWidth="1"/>
    <col min="3074" max="3074" width="5.875" style="3" customWidth="1"/>
    <col min="3075" max="3075" width="4.375" style="3" customWidth="1"/>
    <col min="3076" max="3076" width="2.625" style="3" customWidth="1"/>
    <col min="3077" max="3091" width="7.375" style="3" customWidth="1"/>
    <col min="3092" max="3092" width="1.875" style="3" customWidth="1"/>
    <col min="3093" max="3093" width="15.625" style="3" customWidth="1"/>
    <col min="3094" max="3094" width="0.875" style="3" customWidth="1"/>
    <col min="3095" max="3095" width="4.125" style="3" customWidth="1"/>
    <col min="3096" max="3328" width="9" style="3"/>
    <col min="3329" max="3329" width="1.875" style="3" customWidth="1"/>
    <col min="3330" max="3330" width="5.875" style="3" customWidth="1"/>
    <col min="3331" max="3331" width="4.375" style="3" customWidth="1"/>
    <col min="3332" max="3332" width="2.625" style="3" customWidth="1"/>
    <col min="3333" max="3347" width="7.375" style="3" customWidth="1"/>
    <col min="3348" max="3348" width="1.875" style="3" customWidth="1"/>
    <col min="3349" max="3349" width="15.625" style="3" customWidth="1"/>
    <col min="3350" max="3350" width="0.875" style="3" customWidth="1"/>
    <col min="3351" max="3351" width="4.125" style="3" customWidth="1"/>
    <col min="3352" max="3584" width="9" style="3"/>
    <col min="3585" max="3585" width="1.875" style="3" customWidth="1"/>
    <col min="3586" max="3586" width="5.875" style="3" customWidth="1"/>
    <col min="3587" max="3587" width="4.375" style="3" customWidth="1"/>
    <col min="3588" max="3588" width="2.625" style="3" customWidth="1"/>
    <col min="3589" max="3603" width="7.375" style="3" customWidth="1"/>
    <col min="3604" max="3604" width="1.875" style="3" customWidth="1"/>
    <col min="3605" max="3605" width="15.625" style="3" customWidth="1"/>
    <col min="3606" max="3606" width="0.875" style="3" customWidth="1"/>
    <col min="3607" max="3607" width="4.125" style="3" customWidth="1"/>
    <col min="3608" max="3840" width="9" style="3"/>
    <col min="3841" max="3841" width="1.875" style="3" customWidth="1"/>
    <col min="3842" max="3842" width="5.875" style="3" customWidth="1"/>
    <col min="3843" max="3843" width="4.375" style="3" customWidth="1"/>
    <col min="3844" max="3844" width="2.625" style="3" customWidth="1"/>
    <col min="3845" max="3859" width="7.375" style="3" customWidth="1"/>
    <col min="3860" max="3860" width="1.875" style="3" customWidth="1"/>
    <col min="3861" max="3861" width="15.625" style="3" customWidth="1"/>
    <col min="3862" max="3862" width="0.875" style="3" customWidth="1"/>
    <col min="3863" max="3863" width="4.125" style="3" customWidth="1"/>
    <col min="3864" max="4096" width="9" style="3"/>
    <col min="4097" max="4097" width="1.875" style="3" customWidth="1"/>
    <col min="4098" max="4098" width="5.875" style="3" customWidth="1"/>
    <col min="4099" max="4099" width="4.375" style="3" customWidth="1"/>
    <col min="4100" max="4100" width="2.625" style="3" customWidth="1"/>
    <col min="4101" max="4115" width="7.375" style="3" customWidth="1"/>
    <col min="4116" max="4116" width="1.875" style="3" customWidth="1"/>
    <col min="4117" max="4117" width="15.625" style="3" customWidth="1"/>
    <col min="4118" max="4118" width="0.875" style="3" customWidth="1"/>
    <col min="4119" max="4119" width="4.125" style="3" customWidth="1"/>
    <col min="4120" max="4352" width="9" style="3"/>
    <col min="4353" max="4353" width="1.875" style="3" customWidth="1"/>
    <col min="4354" max="4354" width="5.875" style="3" customWidth="1"/>
    <col min="4355" max="4355" width="4.375" style="3" customWidth="1"/>
    <col min="4356" max="4356" width="2.625" style="3" customWidth="1"/>
    <col min="4357" max="4371" width="7.375" style="3" customWidth="1"/>
    <col min="4372" max="4372" width="1.875" style="3" customWidth="1"/>
    <col min="4373" max="4373" width="15.625" style="3" customWidth="1"/>
    <col min="4374" max="4374" width="0.875" style="3" customWidth="1"/>
    <col min="4375" max="4375" width="4.125" style="3" customWidth="1"/>
    <col min="4376" max="4608" width="9" style="3"/>
    <col min="4609" max="4609" width="1.875" style="3" customWidth="1"/>
    <col min="4610" max="4610" width="5.875" style="3" customWidth="1"/>
    <col min="4611" max="4611" width="4.375" style="3" customWidth="1"/>
    <col min="4612" max="4612" width="2.625" style="3" customWidth="1"/>
    <col min="4613" max="4627" width="7.375" style="3" customWidth="1"/>
    <col min="4628" max="4628" width="1.875" style="3" customWidth="1"/>
    <col min="4629" max="4629" width="15.625" style="3" customWidth="1"/>
    <col min="4630" max="4630" width="0.875" style="3" customWidth="1"/>
    <col min="4631" max="4631" width="4.125" style="3" customWidth="1"/>
    <col min="4632" max="4864" width="9" style="3"/>
    <col min="4865" max="4865" width="1.875" style="3" customWidth="1"/>
    <col min="4866" max="4866" width="5.875" style="3" customWidth="1"/>
    <col min="4867" max="4867" width="4.375" style="3" customWidth="1"/>
    <col min="4868" max="4868" width="2.625" style="3" customWidth="1"/>
    <col min="4869" max="4883" width="7.375" style="3" customWidth="1"/>
    <col min="4884" max="4884" width="1.875" style="3" customWidth="1"/>
    <col min="4885" max="4885" width="15.625" style="3" customWidth="1"/>
    <col min="4886" max="4886" width="0.875" style="3" customWidth="1"/>
    <col min="4887" max="4887" width="4.125" style="3" customWidth="1"/>
    <col min="4888" max="5120" width="9" style="3"/>
    <col min="5121" max="5121" width="1.875" style="3" customWidth="1"/>
    <col min="5122" max="5122" width="5.875" style="3" customWidth="1"/>
    <col min="5123" max="5123" width="4.375" style="3" customWidth="1"/>
    <col min="5124" max="5124" width="2.625" style="3" customWidth="1"/>
    <col min="5125" max="5139" width="7.375" style="3" customWidth="1"/>
    <col min="5140" max="5140" width="1.875" style="3" customWidth="1"/>
    <col min="5141" max="5141" width="15.625" style="3" customWidth="1"/>
    <col min="5142" max="5142" width="0.875" style="3" customWidth="1"/>
    <col min="5143" max="5143" width="4.125" style="3" customWidth="1"/>
    <col min="5144" max="5376" width="9" style="3"/>
    <col min="5377" max="5377" width="1.875" style="3" customWidth="1"/>
    <col min="5378" max="5378" width="5.875" style="3" customWidth="1"/>
    <col min="5379" max="5379" width="4.375" style="3" customWidth="1"/>
    <col min="5380" max="5380" width="2.625" style="3" customWidth="1"/>
    <col min="5381" max="5395" width="7.375" style="3" customWidth="1"/>
    <col min="5396" max="5396" width="1.875" style="3" customWidth="1"/>
    <col min="5397" max="5397" width="15.625" style="3" customWidth="1"/>
    <col min="5398" max="5398" width="0.875" style="3" customWidth="1"/>
    <col min="5399" max="5399" width="4.125" style="3" customWidth="1"/>
    <col min="5400" max="5632" width="9" style="3"/>
    <col min="5633" max="5633" width="1.875" style="3" customWidth="1"/>
    <col min="5634" max="5634" width="5.875" style="3" customWidth="1"/>
    <col min="5635" max="5635" width="4.375" style="3" customWidth="1"/>
    <col min="5636" max="5636" width="2.625" style="3" customWidth="1"/>
    <col min="5637" max="5651" width="7.375" style="3" customWidth="1"/>
    <col min="5652" max="5652" width="1.875" style="3" customWidth="1"/>
    <col min="5653" max="5653" width="15.625" style="3" customWidth="1"/>
    <col min="5654" max="5654" width="0.875" style="3" customWidth="1"/>
    <col min="5655" max="5655" width="4.125" style="3" customWidth="1"/>
    <col min="5656" max="5888" width="9" style="3"/>
    <col min="5889" max="5889" width="1.875" style="3" customWidth="1"/>
    <col min="5890" max="5890" width="5.875" style="3" customWidth="1"/>
    <col min="5891" max="5891" width="4.375" style="3" customWidth="1"/>
    <col min="5892" max="5892" width="2.625" style="3" customWidth="1"/>
    <col min="5893" max="5907" width="7.375" style="3" customWidth="1"/>
    <col min="5908" max="5908" width="1.875" style="3" customWidth="1"/>
    <col min="5909" max="5909" width="15.625" style="3" customWidth="1"/>
    <col min="5910" max="5910" width="0.875" style="3" customWidth="1"/>
    <col min="5911" max="5911" width="4.125" style="3" customWidth="1"/>
    <col min="5912" max="6144" width="9" style="3"/>
    <col min="6145" max="6145" width="1.875" style="3" customWidth="1"/>
    <col min="6146" max="6146" width="5.875" style="3" customWidth="1"/>
    <col min="6147" max="6147" width="4.375" style="3" customWidth="1"/>
    <col min="6148" max="6148" width="2.625" style="3" customWidth="1"/>
    <col min="6149" max="6163" width="7.375" style="3" customWidth="1"/>
    <col min="6164" max="6164" width="1.875" style="3" customWidth="1"/>
    <col min="6165" max="6165" width="15.625" style="3" customWidth="1"/>
    <col min="6166" max="6166" width="0.875" style="3" customWidth="1"/>
    <col min="6167" max="6167" width="4.125" style="3" customWidth="1"/>
    <col min="6168" max="6400" width="9" style="3"/>
    <col min="6401" max="6401" width="1.875" style="3" customWidth="1"/>
    <col min="6402" max="6402" width="5.875" style="3" customWidth="1"/>
    <col min="6403" max="6403" width="4.375" style="3" customWidth="1"/>
    <col min="6404" max="6404" width="2.625" style="3" customWidth="1"/>
    <col min="6405" max="6419" width="7.375" style="3" customWidth="1"/>
    <col min="6420" max="6420" width="1.875" style="3" customWidth="1"/>
    <col min="6421" max="6421" width="15.625" style="3" customWidth="1"/>
    <col min="6422" max="6422" width="0.875" style="3" customWidth="1"/>
    <col min="6423" max="6423" width="4.125" style="3" customWidth="1"/>
    <col min="6424" max="6656" width="9" style="3"/>
    <col min="6657" max="6657" width="1.875" style="3" customWidth="1"/>
    <col min="6658" max="6658" width="5.875" style="3" customWidth="1"/>
    <col min="6659" max="6659" width="4.375" style="3" customWidth="1"/>
    <col min="6660" max="6660" width="2.625" style="3" customWidth="1"/>
    <col min="6661" max="6675" width="7.375" style="3" customWidth="1"/>
    <col min="6676" max="6676" width="1.875" style="3" customWidth="1"/>
    <col min="6677" max="6677" width="15.625" style="3" customWidth="1"/>
    <col min="6678" max="6678" width="0.875" style="3" customWidth="1"/>
    <col min="6679" max="6679" width="4.125" style="3" customWidth="1"/>
    <col min="6680" max="6912" width="9" style="3"/>
    <col min="6913" max="6913" width="1.875" style="3" customWidth="1"/>
    <col min="6914" max="6914" width="5.875" style="3" customWidth="1"/>
    <col min="6915" max="6915" width="4.375" style="3" customWidth="1"/>
    <col min="6916" max="6916" width="2.625" style="3" customWidth="1"/>
    <col min="6917" max="6931" width="7.375" style="3" customWidth="1"/>
    <col min="6932" max="6932" width="1.875" style="3" customWidth="1"/>
    <col min="6933" max="6933" width="15.625" style="3" customWidth="1"/>
    <col min="6934" max="6934" width="0.875" style="3" customWidth="1"/>
    <col min="6935" max="6935" width="4.125" style="3" customWidth="1"/>
    <col min="6936" max="7168" width="9" style="3"/>
    <col min="7169" max="7169" width="1.875" style="3" customWidth="1"/>
    <col min="7170" max="7170" width="5.875" style="3" customWidth="1"/>
    <col min="7171" max="7171" width="4.375" style="3" customWidth="1"/>
    <col min="7172" max="7172" width="2.625" style="3" customWidth="1"/>
    <col min="7173" max="7187" width="7.375" style="3" customWidth="1"/>
    <col min="7188" max="7188" width="1.875" style="3" customWidth="1"/>
    <col min="7189" max="7189" width="15.625" style="3" customWidth="1"/>
    <col min="7190" max="7190" width="0.875" style="3" customWidth="1"/>
    <col min="7191" max="7191" width="4.125" style="3" customWidth="1"/>
    <col min="7192" max="7424" width="9" style="3"/>
    <col min="7425" max="7425" width="1.875" style="3" customWidth="1"/>
    <col min="7426" max="7426" width="5.875" style="3" customWidth="1"/>
    <col min="7427" max="7427" width="4.375" style="3" customWidth="1"/>
    <col min="7428" max="7428" width="2.625" style="3" customWidth="1"/>
    <col min="7429" max="7443" width="7.375" style="3" customWidth="1"/>
    <col min="7444" max="7444" width="1.875" style="3" customWidth="1"/>
    <col min="7445" max="7445" width="15.625" style="3" customWidth="1"/>
    <col min="7446" max="7446" width="0.875" style="3" customWidth="1"/>
    <col min="7447" max="7447" width="4.125" style="3" customWidth="1"/>
    <col min="7448" max="7680" width="9" style="3"/>
    <col min="7681" max="7681" width="1.875" style="3" customWidth="1"/>
    <col min="7682" max="7682" width="5.875" style="3" customWidth="1"/>
    <col min="7683" max="7683" width="4.375" style="3" customWidth="1"/>
    <col min="7684" max="7684" width="2.625" style="3" customWidth="1"/>
    <col min="7685" max="7699" width="7.375" style="3" customWidth="1"/>
    <col min="7700" max="7700" width="1.875" style="3" customWidth="1"/>
    <col min="7701" max="7701" width="15.625" style="3" customWidth="1"/>
    <col min="7702" max="7702" width="0.875" style="3" customWidth="1"/>
    <col min="7703" max="7703" width="4.125" style="3" customWidth="1"/>
    <col min="7704" max="7936" width="9" style="3"/>
    <col min="7937" max="7937" width="1.875" style="3" customWidth="1"/>
    <col min="7938" max="7938" width="5.875" style="3" customWidth="1"/>
    <col min="7939" max="7939" width="4.375" style="3" customWidth="1"/>
    <col min="7940" max="7940" width="2.625" style="3" customWidth="1"/>
    <col min="7941" max="7955" width="7.375" style="3" customWidth="1"/>
    <col min="7956" max="7956" width="1.875" style="3" customWidth="1"/>
    <col min="7957" max="7957" width="15.625" style="3" customWidth="1"/>
    <col min="7958" max="7958" width="0.875" style="3" customWidth="1"/>
    <col min="7959" max="7959" width="4.125" style="3" customWidth="1"/>
    <col min="7960" max="8192" width="9" style="3"/>
    <col min="8193" max="8193" width="1.875" style="3" customWidth="1"/>
    <col min="8194" max="8194" width="5.875" style="3" customWidth="1"/>
    <col min="8195" max="8195" width="4.375" style="3" customWidth="1"/>
    <col min="8196" max="8196" width="2.625" style="3" customWidth="1"/>
    <col min="8197" max="8211" width="7.375" style="3" customWidth="1"/>
    <col min="8212" max="8212" width="1.875" style="3" customWidth="1"/>
    <col min="8213" max="8213" width="15.625" style="3" customWidth="1"/>
    <col min="8214" max="8214" width="0.875" style="3" customWidth="1"/>
    <col min="8215" max="8215" width="4.125" style="3" customWidth="1"/>
    <col min="8216" max="8448" width="9" style="3"/>
    <col min="8449" max="8449" width="1.875" style="3" customWidth="1"/>
    <col min="8450" max="8450" width="5.875" style="3" customWidth="1"/>
    <col min="8451" max="8451" width="4.375" style="3" customWidth="1"/>
    <col min="8452" max="8452" width="2.625" style="3" customWidth="1"/>
    <col min="8453" max="8467" width="7.375" style="3" customWidth="1"/>
    <col min="8468" max="8468" width="1.875" style="3" customWidth="1"/>
    <col min="8469" max="8469" width="15.625" style="3" customWidth="1"/>
    <col min="8470" max="8470" width="0.875" style="3" customWidth="1"/>
    <col min="8471" max="8471" width="4.125" style="3" customWidth="1"/>
    <col min="8472" max="8704" width="9" style="3"/>
    <col min="8705" max="8705" width="1.875" style="3" customWidth="1"/>
    <col min="8706" max="8706" width="5.875" style="3" customWidth="1"/>
    <col min="8707" max="8707" width="4.375" style="3" customWidth="1"/>
    <col min="8708" max="8708" width="2.625" style="3" customWidth="1"/>
    <col min="8709" max="8723" width="7.375" style="3" customWidth="1"/>
    <col min="8724" max="8724" width="1.875" style="3" customWidth="1"/>
    <col min="8725" max="8725" width="15.625" style="3" customWidth="1"/>
    <col min="8726" max="8726" width="0.875" style="3" customWidth="1"/>
    <col min="8727" max="8727" width="4.125" style="3" customWidth="1"/>
    <col min="8728" max="8960" width="9" style="3"/>
    <col min="8961" max="8961" width="1.875" style="3" customWidth="1"/>
    <col min="8962" max="8962" width="5.875" style="3" customWidth="1"/>
    <col min="8963" max="8963" width="4.375" style="3" customWidth="1"/>
    <col min="8964" max="8964" width="2.625" style="3" customWidth="1"/>
    <col min="8965" max="8979" width="7.375" style="3" customWidth="1"/>
    <col min="8980" max="8980" width="1.875" style="3" customWidth="1"/>
    <col min="8981" max="8981" width="15.625" style="3" customWidth="1"/>
    <col min="8982" max="8982" width="0.875" style="3" customWidth="1"/>
    <col min="8983" max="8983" width="4.125" style="3" customWidth="1"/>
    <col min="8984" max="9216" width="9" style="3"/>
    <col min="9217" max="9217" width="1.875" style="3" customWidth="1"/>
    <col min="9218" max="9218" width="5.875" style="3" customWidth="1"/>
    <col min="9219" max="9219" width="4.375" style="3" customWidth="1"/>
    <col min="9220" max="9220" width="2.625" style="3" customWidth="1"/>
    <col min="9221" max="9235" width="7.375" style="3" customWidth="1"/>
    <col min="9236" max="9236" width="1.875" style="3" customWidth="1"/>
    <col min="9237" max="9237" width="15.625" style="3" customWidth="1"/>
    <col min="9238" max="9238" width="0.875" style="3" customWidth="1"/>
    <col min="9239" max="9239" width="4.125" style="3" customWidth="1"/>
    <col min="9240" max="9472" width="9" style="3"/>
    <col min="9473" max="9473" width="1.875" style="3" customWidth="1"/>
    <col min="9474" max="9474" width="5.875" style="3" customWidth="1"/>
    <col min="9475" max="9475" width="4.375" style="3" customWidth="1"/>
    <col min="9476" max="9476" width="2.625" style="3" customWidth="1"/>
    <col min="9477" max="9491" width="7.375" style="3" customWidth="1"/>
    <col min="9492" max="9492" width="1.875" style="3" customWidth="1"/>
    <col min="9493" max="9493" width="15.625" style="3" customWidth="1"/>
    <col min="9494" max="9494" width="0.875" style="3" customWidth="1"/>
    <col min="9495" max="9495" width="4.125" style="3" customWidth="1"/>
    <col min="9496" max="9728" width="9" style="3"/>
    <col min="9729" max="9729" width="1.875" style="3" customWidth="1"/>
    <col min="9730" max="9730" width="5.875" style="3" customWidth="1"/>
    <col min="9731" max="9731" width="4.375" style="3" customWidth="1"/>
    <col min="9732" max="9732" width="2.625" style="3" customWidth="1"/>
    <col min="9733" max="9747" width="7.375" style="3" customWidth="1"/>
    <col min="9748" max="9748" width="1.875" style="3" customWidth="1"/>
    <col min="9749" max="9749" width="15.625" style="3" customWidth="1"/>
    <col min="9750" max="9750" width="0.875" style="3" customWidth="1"/>
    <col min="9751" max="9751" width="4.125" style="3" customWidth="1"/>
    <col min="9752" max="9984" width="9" style="3"/>
    <col min="9985" max="9985" width="1.875" style="3" customWidth="1"/>
    <col min="9986" max="9986" width="5.875" style="3" customWidth="1"/>
    <col min="9987" max="9987" width="4.375" style="3" customWidth="1"/>
    <col min="9988" max="9988" width="2.625" style="3" customWidth="1"/>
    <col min="9989" max="10003" width="7.375" style="3" customWidth="1"/>
    <col min="10004" max="10004" width="1.875" style="3" customWidth="1"/>
    <col min="10005" max="10005" width="15.625" style="3" customWidth="1"/>
    <col min="10006" max="10006" width="0.875" style="3" customWidth="1"/>
    <col min="10007" max="10007" width="4.125" style="3" customWidth="1"/>
    <col min="10008" max="10240" width="9" style="3"/>
    <col min="10241" max="10241" width="1.875" style="3" customWidth="1"/>
    <col min="10242" max="10242" width="5.875" style="3" customWidth="1"/>
    <col min="10243" max="10243" width="4.375" style="3" customWidth="1"/>
    <col min="10244" max="10244" width="2.625" style="3" customWidth="1"/>
    <col min="10245" max="10259" width="7.375" style="3" customWidth="1"/>
    <col min="10260" max="10260" width="1.875" style="3" customWidth="1"/>
    <col min="10261" max="10261" width="15.625" style="3" customWidth="1"/>
    <col min="10262" max="10262" width="0.875" style="3" customWidth="1"/>
    <col min="10263" max="10263" width="4.125" style="3" customWidth="1"/>
    <col min="10264" max="10496" width="9" style="3"/>
    <col min="10497" max="10497" width="1.875" style="3" customWidth="1"/>
    <col min="10498" max="10498" width="5.875" style="3" customWidth="1"/>
    <col min="10499" max="10499" width="4.375" style="3" customWidth="1"/>
    <col min="10500" max="10500" width="2.625" style="3" customWidth="1"/>
    <col min="10501" max="10515" width="7.375" style="3" customWidth="1"/>
    <col min="10516" max="10516" width="1.875" style="3" customWidth="1"/>
    <col min="10517" max="10517" width="15.625" style="3" customWidth="1"/>
    <col min="10518" max="10518" width="0.875" style="3" customWidth="1"/>
    <col min="10519" max="10519" width="4.125" style="3" customWidth="1"/>
    <col min="10520" max="10752" width="9" style="3"/>
    <col min="10753" max="10753" width="1.875" style="3" customWidth="1"/>
    <col min="10754" max="10754" width="5.875" style="3" customWidth="1"/>
    <col min="10755" max="10755" width="4.375" style="3" customWidth="1"/>
    <col min="10756" max="10756" width="2.625" style="3" customWidth="1"/>
    <col min="10757" max="10771" width="7.375" style="3" customWidth="1"/>
    <col min="10772" max="10772" width="1.875" style="3" customWidth="1"/>
    <col min="10773" max="10773" width="15.625" style="3" customWidth="1"/>
    <col min="10774" max="10774" width="0.875" style="3" customWidth="1"/>
    <col min="10775" max="10775" width="4.125" style="3" customWidth="1"/>
    <col min="10776" max="11008" width="9" style="3"/>
    <col min="11009" max="11009" width="1.875" style="3" customWidth="1"/>
    <col min="11010" max="11010" width="5.875" style="3" customWidth="1"/>
    <col min="11011" max="11011" width="4.375" style="3" customWidth="1"/>
    <col min="11012" max="11012" width="2.625" style="3" customWidth="1"/>
    <col min="11013" max="11027" width="7.375" style="3" customWidth="1"/>
    <col min="11028" max="11028" width="1.875" style="3" customWidth="1"/>
    <col min="11029" max="11029" width="15.625" style="3" customWidth="1"/>
    <col min="11030" max="11030" width="0.875" style="3" customWidth="1"/>
    <col min="11031" max="11031" width="4.125" style="3" customWidth="1"/>
    <col min="11032" max="11264" width="9" style="3"/>
    <col min="11265" max="11265" width="1.875" style="3" customWidth="1"/>
    <col min="11266" max="11266" width="5.875" style="3" customWidth="1"/>
    <col min="11267" max="11267" width="4.375" style="3" customWidth="1"/>
    <col min="11268" max="11268" width="2.625" style="3" customWidth="1"/>
    <col min="11269" max="11283" width="7.375" style="3" customWidth="1"/>
    <col min="11284" max="11284" width="1.875" style="3" customWidth="1"/>
    <col min="11285" max="11285" width="15.625" style="3" customWidth="1"/>
    <col min="11286" max="11286" width="0.875" style="3" customWidth="1"/>
    <col min="11287" max="11287" width="4.125" style="3" customWidth="1"/>
    <col min="11288" max="11520" width="9" style="3"/>
    <col min="11521" max="11521" width="1.875" style="3" customWidth="1"/>
    <col min="11522" max="11522" width="5.875" style="3" customWidth="1"/>
    <col min="11523" max="11523" width="4.375" style="3" customWidth="1"/>
    <col min="11524" max="11524" width="2.625" style="3" customWidth="1"/>
    <col min="11525" max="11539" width="7.375" style="3" customWidth="1"/>
    <col min="11540" max="11540" width="1.875" style="3" customWidth="1"/>
    <col min="11541" max="11541" width="15.625" style="3" customWidth="1"/>
    <col min="11542" max="11542" width="0.875" style="3" customWidth="1"/>
    <col min="11543" max="11543" width="4.125" style="3" customWidth="1"/>
    <col min="11544" max="11776" width="9" style="3"/>
    <col min="11777" max="11777" width="1.875" style="3" customWidth="1"/>
    <col min="11778" max="11778" width="5.875" style="3" customWidth="1"/>
    <col min="11779" max="11779" width="4.375" style="3" customWidth="1"/>
    <col min="11780" max="11780" width="2.625" style="3" customWidth="1"/>
    <col min="11781" max="11795" width="7.375" style="3" customWidth="1"/>
    <col min="11796" max="11796" width="1.875" style="3" customWidth="1"/>
    <col min="11797" max="11797" width="15.625" style="3" customWidth="1"/>
    <col min="11798" max="11798" width="0.875" style="3" customWidth="1"/>
    <col min="11799" max="11799" width="4.125" style="3" customWidth="1"/>
    <col min="11800" max="12032" width="9" style="3"/>
    <col min="12033" max="12033" width="1.875" style="3" customWidth="1"/>
    <col min="12034" max="12034" width="5.875" style="3" customWidth="1"/>
    <col min="12035" max="12035" width="4.375" style="3" customWidth="1"/>
    <col min="12036" max="12036" width="2.625" style="3" customWidth="1"/>
    <col min="12037" max="12051" width="7.375" style="3" customWidth="1"/>
    <col min="12052" max="12052" width="1.875" style="3" customWidth="1"/>
    <col min="12053" max="12053" width="15.625" style="3" customWidth="1"/>
    <col min="12054" max="12054" width="0.875" style="3" customWidth="1"/>
    <col min="12055" max="12055" width="4.125" style="3" customWidth="1"/>
    <col min="12056" max="12288" width="9" style="3"/>
    <col min="12289" max="12289" width="1.875" style="3" customWidth="1"/>
    <col min="12290" max="12290" width="5.875" style="3" customWidth="1"/>
    <col min="12291" max="12291" width="4.375" style="3" customWidth="1"/>
    <col min="12292" max="12292" width="2.625" style="3" customWidth="1"/>
    <col min="12293" max="12307" width="7.375" style="3" customWidth="1"/>
    <col min="12308" max="12308" width="1.875" style="3" customWidth="1"/>
    <col min="12309" max="12309" width="15.625" style="3" customWidth="1"/>
    <col min="12310" max="12310" width="0.875" style="3" customWidth="1"/>
    <col min="12311" max="12311" width="4.125" style="3" customWidth="1"/>
    <col min="12312" max="12544" width="9" style="3"/>
    <col min="12545" max="12545" width="1.875" style="3" customWidth="1"/>
    <col min="12546" max="12546" width="5.875" style="3" customWidth="1"/>
    <col min="12547" max="12547" width="4.375" style="3" customWidth="1"/>
    <col min="12548" max="12548" width="2.625" style="3" customWidth="1"/>
    <col min="12549" max="12563" width="7.375" style="3" customWidth="1"/>
    <col min="12564" max="12564" width="1.875" style="3" customWidth="1"/>
    <col min="12565" max="12565" width="15.625" style="3" customWidth="1"/>
    <col min="12566" max="12566" width="0.875" style="3" customWidth="1"/>
    <col min="12567" max="12567" width="4.125" style="3" customWidth="1"/>
    <col min="12568" max="12800" width="9" style="3"/>
    <col min="12801" max="12801" width="1.875" style="3" customWidth="1"/>
    <col min="12802" max="12802" width="5.875" style="3" customWidth="1"/>
    <col min="12803" max="12803" width="4.375" style="3" customWidth="1"/>
    <col min="12804" max="12804" width="2.625" style="3" customWidth="1"/>
    <col min="12805" max="12819" width="7.375" style="3" customWidth="1"/>
    <col min="12820" max="12820" width="1.875" style="3" customWidth="1"/>
    <col min="12821" max="12821" width="15.625" style="3" customWidth="1"/>
    <col min="12822" max="12822" width="0.875" style="3" customWidth="1"/>
    <col min="12823" max="12823" width="4.125" style="3" customWidth="1"/>
    <col min="12824" max="13056" width="9" style="3"/>
    <col min="13057" max="13057" width="1.875" style="3" customWidth="1"/>
    <col min="13058" max="13058" width="5.875" style="3" customWidth="1"/>
    <col min="13059" max="13059" width="4.375" style="3" customWidth="1"/>
    <col min="13060" max="13060" width="2.625" style="3" customWidth="1"/>
    <col min="13061" max="13075" width="7.375" style="3" customWidth="1"/>
    <col min="13076" max="13076" width="1.875" style="3" customWidth="1"/>
    <col min="13077" max="13077" width="15.625" style="3" customWidth="1"/>
    <col min="13078" max="13078" width="0.875" style="3" customWidth="1"/>
    <col min="13079" max="13079" width="4.125" style="3" customWidth="1"/>
    <col min="13080" max="13312" width="9" style="3"/>
    <col min="13313" max="13313" width="1.875" style="3" customWidth="1"/>
    <col min="13314" max="13314" width="5.875" style="3" customWidth="1"/>
    <col min="13315" max="13315" width="4.375" style="3" customWidth="1"/>
    <col min="13316" max="13316" width="2.625" style="3" customWidth="1"/>
    <col min="13317" max="13331" width="7.375" style="3" customWidth="1"/>
    <col min="13332" max="13332" width="1.875" style="3" customWidth="1"/>
    <col min="13333" max="13333" width="15.625" style="3" customWidth="1"/>
    <col min="13334" max="13334" width="0.875" style="3" customWidth="1"/>
    <col min="13335" max="13335" width="4.125" style="3" customWidth="1"/>
    <col min="13336" max="13568" width="9" style="3"/>
    <col min="13569" max="13569" width="1.875" style="3" customWidth="1"/>
    <col min="13570" max="13570" width="5.875" style="3" customWidth="1"/>
    <col min="13571" max="13571" width="4.375" style="3" customWidth="1"/>
    <col min="13572" max="13572" width="2.625" style="3" customWidth="1"/>
    <col min="13573" max="13587" width="7.375" style="3" customWidth="1"/>
    <col min="13588" max="13588" width="1.875" style="3" customWidth="1"/>
    <col min="13589" max="13589" width="15.625" style="3" customWidth="1"/>
    <col min="13590" max="13590" width="0.875" style="3" customWidth="1"/>
    <col min="13591" max="13591" width="4.125" style="3" customWidth="1"/>
    <col min="13592" max="13824" width="9" style="3"/>
    <col min="13825" max="13825" width="1.875" style="3" customWidth="1"/>
    <col min="13826" max="13826" width="5.875" style="3" customWidth="1"/>
    <col min="13827" max="13827" width="4.375" style="3" customWidth="1"/>
    <col min="13828" max="13828" width="2.625" style="3" customWidth="1"/>
    <col min="13829" max="13843" width="7.375" style="3" customWidth="1"/>
    <col min="13844" max="13844" width="1.875" style="3" customWidth="1"/>
    <col min="13845" max="13845" width="15.625" style="3" customWidth="1"/>
    <col min="13846" max="13846" width="0.875" style="3" customWidth="1"/>
    <col min="13847" max="13847" width="4.125" style="3" customWidth="1"/>
    <col min="13848" max="14080" width="9" style="3"/>
    <col min="14081" max="14081" width="1.875" style="3" customWidth="1"/>
    <col min="14082" max="14082" width="5.875" style="3" customWidth="1"/>
    <col min="14083" max="14083" width="4.375" style="3" customWidth="1"/>
    <col min="14084" max="14084" width="2.625" style="3" customWidth="1"/>
    <col min="14085" max="14099" width="7.375" style="3" customWidth="1"/>
    <col min="14100" max="14100" width="1.875" style="3" customWidth="1"/>
    <col min="14101" max="14101" width="15.625" style="3" customWidth="1"/>
    <col min="14102" max="14102" width="0.875" style="3" customWidth="1"/>
    <col min="14103" max="14103" width="4.125" style="3" customWidth="1"/>
    <col min="14104" max="14336" width="9" style="3"/>
    <col min="14337" max="14337" width="1.875" style="3" customWidth="1"/>
    <col min="14338" max="14338" width="5.875" style="3" customWidth="1"/>
    <col min="14339" max="14339" width="4.375" style="3" customWidth="1"/>
    <col min="14340" max="14340" width="2.625" style="3" customWidth="1"/>
    <col min="14341" max="14355" width="7.375" style="3" customWidth="1"/>
    <col min="14356" max="14356" width="1.875" style="3" customWidth="1"/>
    <col min="14357" max="14357" width="15.625" style="3" customWidth="1"/>
    <col min="14358" max="14358" width="0.875" style="3" customWidth="1"/>
    <col min="14359" max="14359" width="4.125" style="3" customWidth="1"/>
    <col min="14360" max="14592" width="9" style="3"/>
    <col min="14593" max="14593" width="1.875" style="3" customWidth="1"/>
    <col min="14594" max="14594" width="5.875" style="3" customWidth="1"/>
    <col min="14595" max="14595" width="4.375" style="3" customWidth="1"/>
    <col min="14596" max="14596" width="2.625" style="3" customWidth="1"/>
    <col min="14597" max="14611" width="7.375" style="3" customWidth="1"/>
    <col min="14612" max="14612" width="1.875" style="3" customWidth="1"/>
    <col min="14613" max="14613" width="15.625" style="3" customWidth="1"/>
    <col min="14614" max="14614" width="0.875" style="3" customWidth="1"/>
    <col min="14615" max="14615" width="4.125" style="3" customWidth="1"/>
    <col min="14616" max="14848" width="9" style="3"/>
    <col min="14849" max="14849" width="1.875" style="3" customWidth="1"/>
    <col min="14850" max="14850" width="5.875" style="3" customWidth="1"/>
    <col min="14851" max="14851" width="4.375" style="3" customWidth="1"/>
    <col min="14852" max="14852" width="2.625" style="3" customWidth="1"/>
    <col min="14853" max="14867" width="7.375" style="3" customWidth="1"/>
    <col min="14868" max="14868" width="1.875" style="3" customWidth="1"/>
    <col min="14869" max="14869" width="15.625" style="3" customWidth="1"/>
    <col min="14870" max="14870" width="0.875" style="3" customWidth="1"/>
    <col min="14871" max="14871" width="4.125" style="3" customWidth="1"/>
    <col min="14872" max="15104" width="9" style="3"/>
    <col min="15105" max="15105" width="1.875" style="3" customWidth="1"/>
    <col min="15106" max="15106" width="5.875" style="3" customWidth="1"/>
    <col min="15107" max="15107" width="4.375" style="3" customWidth="1"/>
    <col min="15108" max="15108" width="2.625" style="3" customWidth="1"/>
    <col min="15109" max="15123" width="7.375" style="3" customWidth="1"/>
    <col min="15124" max="15124" width="1.875" style="3" customWidth="1"/>
    <col min="15125" max="15125" width="15.625" style="3" customWidth="1"/>
    <col min="15126" max="15126" width="0.875" style="3" customWidth="1"/>
    <col min="15127" max="15127" width="4.125" style="3" customWidth="1"/>
    <col min="15128" max="15360" width="9" style="3"/>
    <col min="15361" max="15361" width="1.875" style="3" customWidth="1"/>
    <col min="15362" max="15362" width="5.875" style="3" customWidth="1"/>
    <col min="15363" max="15363" width="4.375" style="3" customWidth="1"/>
    <col min="15364" max="15364" width="2.625" style="3" customWidth="1"/>
    <col min="15365" max="15379" width="7.375" style="3" customWidth="1"/>
    <col min="15380" max="15380" width="1.875" style="3" customWidth="1"/>
    <col min="15381" max="15381" width="15.625" style="3" customWidth="1"/>
    <col min="15382" max="15382" width="0.875" style="3" customWidth="1"/>
    <col min="15383" max="15383" width="4.125" style="3" customWidth="1"/>
    <col min="15384" max="15616" width="9" style="3"/>
    <col min="15617" max="15617" width="1.875" style="3" customWidth="1"/>
    <col min="15618" max="15618" width="5.875" style="3" customWidth="1"/>
    <col min="15619" max="15619" width="4.375" style="3" customWidth="1"/>
    <col min="15620" max="15620" width="2.625" style="3" customWidth="1"/>
    <col min="15621" max="15635" width="7.375" style="3" customWidth="1"/>
    <col min="15636" max="15636" width="1.875" style="3" customWidth="1"/>
    <col min="15637" max="15637" width="15.625" style="3" customWidth="1"/>
    <col min="15638" max="15638" width="0.875" style="3" customWidth="1"/>
    <col min="15639" max="15639" width="4.125" style="3" customWidth="1"/>
    <col min="15640" max="15872" width="9" style="3"/>
    <col min="15873" max="15873" width="1.875" style="3" customWidth="1"/>
    <col min="15874" max="15874" width="5.875" style="3" customWidth="1"/>
    <col min="15875" max="15875" width="4.375" style="3" customWidth="1"/>
    <col min="15876" max="15876" width="2.625" style="3" customWidth="1"/>
    <col min="15877" max="15891" width="7.375" style="3" customWidth="1"/>
    <col min="15892" max="15892" width="1.875" style="3" customWidth="1"/>
    <col min="15893" max="15893" width="15.625" style="3" customWidth="1"/>
    <col min="15894" max="15894" width="0.875" style="3" customWidth="1"/>
    <col min="15895" max="15895" width="4.125" style="3" customWidth="1"/>
    <col min="15896" max="16128" width="9" style="3"/>
    <col min="16129" max="16129" width="1.875" style="3" customWidth="1"/>
    <col min="16130" max="16130" width="5.875" style="3" customWidth="1"/>
    <col min="16131" max="16131" width="4.375" style="3" customWidth="1"/>
    <col min="16132" max="16132" width="2.625" style="3" customWidth="1"/>
    <col min="16133" max="16147" width="7.375" style="3" customWidth="1"/>
    <col min="16148" max="16148" width="1.875" style="3" customWidth="1"/>
    <col min="16149" max="16149" width="15.625" style="3" customWidth="1"/>
    <col min="16150" max="16150" width="0.875" style="3" customWidth="1"/>
    <col min="16151" max="16151" width="4.125" style="3" customWidth="1"/>
    <col min="16152" max="16384" width="9" style="3"/>
  </cols>
  <sheetData>
    <row r="1" spans="1:22" s="1" customFormat="1" ht="21.6" customHeight="1" x14ac:dyDescent="0.6">
      <c r="B1" s="1" t="s">
        <v>0</v>
      </c>
      <c r="C1" s="2">
        <v>3.7</v>
      </c>
      <c r="D1" s="1" t="s">
        <v>1</v>
      </c>
    </row>
    <row r="2" spans="1:22" s="1" customFormat="1" ht="21.6" customHeight="1" x14ac:dyDescent="0.6">
      <c r="B2" s="1" t="s">
        <v>2</v>
      </c>
      <c r="C2" s="2">
        <v>3.7</v>
      </c>
      <c r="D2" s="1" t="s">
        <v>3</v>
      </c>
    </row>
    <row r="3" spans="1:22" ht="6.75" customHeight="1" x14ac:dyDescent="0.6"/>
    <row r="4" spans="1:22" s="12" customFormat="1" ht="21.6" customHeight="1" x14ac:dyDescent="0.6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  <c r="U4" s="4"/>
    </row>
    <row r="5" spans="1:22" s="12" customFormat="1" ht="21.6" customHeight="1" x14ac:dyDescent="0.6">
      <c r="A5" s="13"/>
      <c r="B5" s="13"/>
      <c r="C5" s="13"/>
      <c r="D5" s="14"/>
      <c r="E5" s="15"/>
      <c r="G5" s="16"/>
      <c r="H5" s="17"/>
      <c r="I5" s="7"/>
      <c r="J5" s="18"/>
      <c r="K5" s="19"/>
      <c r="L5" s="20"/>
      <c r="M5" s="21"/>
      <c r="N5" s="17"/>
      <c r="O5" s="7"/>
      <c r="P5" s="18"/>
      <c r="Q5" s="22"/>
      <c r="R5" s="23"/>
      <c r="S5" s="24"/>
      <c r="T5" s="25"/>
      <c r="U5" s="13"/>
    </row>
    <row r="6" spans="1:22" s="12" customFormat="1" ht="21.6" customHeight="1" x14ac:dyDescent="0.6">
      <c r="A6" s="13"/>
      <c r="B6" s="13"/>
      <c r="C6" s="13"/>
      <c r="D6" s="14"/>
      <c r="H6" s="26" t="s">
        <v>7</v>
      </c>
      <c r="I6" s="27"/>
      <c r="J6" s="28"/>
      <c r="K6" s="26" t="s">
        <v>8</v>
      </c>
      <c r="L6" s="27"/>
      <c r="M6" s="28"/>
      <c r="N6" s="26" t="s">
        <v>9</v>
      </c>
      <c r="O6" s="27"/>
      <c r="P6" s="28"/>
      <c r="Q6" s="29"/>
      <c r="R6" s="30"/>
      <c r="S6" s="31"/>
      <c r="T6" s="25"/>
      <c r="U6" s="13"/>
    </row>
    <row r="7" spans="1:22" s="12" customFormat="1" ht="21.6" customHeight="1" x14ac:dyDescent="0.6">
      <c r="A7" s="13"/>
      <c r="B7" s="13"/>
      <c r="C7" s="13"/>
      <c r="D7" s="14"/>
      <c r="H7" s="26" t="s">
        <v>10</v>
      </c>
      <c r="I7" s="27"/>
      <c r="J7" s="28"/>
      <c r="K7" s="26" t="s">
        <v>11</v>
      </c>
      <c r="L7" s="27"/>
      <c r="M7" s="28"/>
      <c r="N7" s="26" t="s">
        <v>12</v>
      </c>
      <c r="O7" s="27"/>
      <c r="P7" s="28"/>
      <c r="Q7" s="26" t="s">
        <v>13</v>
      </c>
      <c r="R7" s="27"/>
      <c r="S7" s="28"/>
      <c r="T7" s="25"/>
      <c r="U7" s="13"/>
    </row>
    <row r="8" spans="1:22" s="12" customFormat="1" ht="21.6" customHeight="1" x14ac:dyDescent="0.6">
      <c r="A8" s="13"/>
      <c r="B8" s="13"/>
      <c r="C8" s="13"/>
      <c r="D8" s="14"/>
      <c r="E8" s="26" t="s">
        <v>14</v>
      </c>
      <c r="F8" s="27"/>
      <c r="G8" s="28"/>
      <c r="H8" s="26" t="s">
        <v>15</v>
      </c>
      <c r="I8" s="27"/>
      <c r="J8" s="28"/>
      <c r="K8" s="26" t="s">
        <v>16</v>
      </c>
      <c r="L8" s="27"/>
      <c r="M8" s="28"/>
      <c r="N8" s="26" t="s">
        <v>17</v>
      </c>
      <c r="O8" s="27"/>
      <c r="P8" s="28"/>
      <c r="Q8" s="26" t="s">
        <v>18</v>
      </c>
      <c r="R8" s="27"/>
      <c r="S8" s="28"/>
      <c r="T8" s="25"/>
      <c r="U8" s="13"/>
    </row>
    <row r="9" spans="1:22" s="12" customFormat="1" ht="21.6" customHeight="1" x14ac:dyDescent="0.6">
      <c r="A9" s="13"/>
      <c r="B9" s="13"/>
      <c r="C9" s="13"/>
      <c r="D9" s="14"/>
      <c r="E9" s="26" t="s">
        <v>19</v>
      </c>
      <c r="F9" s="27"/>
      <c r="G9" s="28"/>
      <c r="H9" s="32" t="s">
        <v>20</v>
      </c>
      <c r="I9" s="33"/>
      <c r="J9" s="34"/>
      <c r="K9" s="32" t="s">
        <v>20</v>
      </c>
      <c r="L9" s="33"/>
      <c r="M9" s="34"/>
      <c r="N9" s="26" t="s">
        <v>21</v>
      </c>
      <c r="O9" s="27"/>
      <c r="P9" s="28"/>
      <c r="Q9" s="26"/>
      <c r="R9" s="27"/>
      <c r="S9" s="28"/>
      <c r="T9" s="25"/>
      <c r="U9" s="13"/>
    </row>
    <row r="10" spans="1:22" s="12" customFormat="1" ht="21.6" customHeight="1" x14ac:dyDescent="0.6">
      <c r="A10" s="13"/>
      <c r="B10" s="13"/>
      <c r="C10" s="13"/>
      <c r="D10" s="14"/>
      <c r="E10" s="35" t="s">
        <v>14</v>
      </c>
      <c r="F10" s="8" t="s">
        <v>22</v>
      </c>
      <c r="G10" s="35" t="s">
        <v>23</v>
      </c>
      <c r="H10" s="35" t="s">
        <v>14</v>
      </c>
      <c r="I10" s="35" t="s">
        <v>22</v>
      </c>
      <c r="J10" s="36" t="s">
        <v>23</v>
      </c>
      <c r="K10" s="35" t="s">
        <v>14</v>
      </c>
      <c r="L10" s="35" t="s">
        <v>22</v>
      </c>
      <c r="M10" s="36" t="s">
        <v>23</v>
      </c>
      <c r="N10" s="35" t="s">
        <v>14</v>
      </c>
      <c r="O10" s="35" t="s">
        <v>22</v>
      </c>
      <c r="P10" s="35" t="s">
        <v>23</v>
      </c>
      <c r="Q10" s="35" t="s">
        <v>14</v>
      </c>
      <c r="R10" s="35" t="s">
        <v>22</v>
      </c>
      <c r="S10" s="35" t="s">
        <v>23</v>
      </c>
      <c r="T10" s="25"/>
      <c r="U10" s="13"/>
    </row>
    <row r="11" spans="1:22" s="42" customFormat="1" ht="21.6" customHeight="1" x14ac:dyDescent="0.6">
      <c r="A11" s="37"/>
      <c r="B11" s="37"/>
      <c r="C11" s="37"/>
      <c r="D11" s="38"/>
      <c r="E11" s="39" t="s">
        <v>19</v>
      </c>
      <c r="F11" s="40" t="s">
        <v>24</v>
      </c>
      <c r="G11" s="39" t="s">
        <v>25</v>
      </c>
      <c r="H11" s="39" t="s">
        <v>19</v>
      </c>
      <c r="I11" s="39" t="s">
        <v>24</v>
      </c>
      <c r="J11" s="40" t="s">
        <v>25</v>
      </c>
      <c r="K11" s="39" t="s">
        <v>19</v>
      </c>
      <c r="L11" s="39" t="s">
        <v>24</v>
      </c>
      <c r="M11" s="40" t="s">
        <v>25</v>
      </c>
      <c r="N11" s="39" t="s">
        <v>19</v>
      </c>
      <c r="O11" s="39" t="s">
        <v>24</v>
      </c>
      <c r="P11" s="40" t="s">
        <v>25</v>
      </c>
      <c r="Q11" s="39" t="s">
        <v>19</v>
      </c>
      <c r="R11" s="39" t="s">
        <v>24</v>
      </c>
      <c r="S11" s="39" t="s">
        <v>25</v>
      </c>
      <c r="T11" s="41"/>
      <c r="U11" s="37"/>
    </row>
    <row r="12" spans="1:22" s="12" customFormat="1" ht="3" customHeight="1" x14ac:dyDescent="0.6">
      <c r="A12" s="43"/>
      <c r="B12" s="43"/>
      <c r="C12" s="43"/>
      <c r="D12" s="44"/>
      <c r="E12" s="45"/>
      <c r="F12" s="36"/>
      <c r="G12" s="36"/>
      <c r="H12" s="45"/>
      <c r="I12" s="45"/>
      <c r="J12" s="36"/>
      <c r="K12" s="45"/>
      <c r="L12" s="45"/>
      <c r="M12" s="36"/>
      <c r="N12" s="45"/>
      <c r="O12" s="45"/>
      <c r="P12" s="36"/>
      <c r="Q12" s="45"/>
      <c r="R12" s="45"/>
      <c r="S12" s="35"/>
      <c r="T12" s="46"/>
    </row>
    <row r="13" spans="1:22" s="51" customFormat="1" ht="21.6" customHeight="1" x14ac:dyDescent="0.6">
      <c r="A13" s="47" t="s">
        <v>26</v>
      </c>
      <c r="B13" s="47"/>
      <c r="C13" s="47"/>
      <c r="D13" s="48"/>
      <c r="E13" s="49">
        <f>E14+E19+E37+E41</f>
        <v>83906</v>
      </c>
      <c r="F13" s="49">
        <f t="shared" ref="F13:S13" si="0">F14+F19+F37+F41</f>
        <v>41638</v>
      </c>
      <c r="G13" s="49">
        <f t="shared" si="0"/>
        <v>42268</v>
      </c>
      <c r="H13" s="49">
        <f t="shared" si="0"/>
        <v>59245</v>
      </c>
      <c r="I13" s="49">
        <f t="shared" si="0"/>
        <v>29460</v>
      </c>
      <c r="J13" s="49">
        <f t="shared" si="0"/>
        <v>29785</v>
      </c>
      <c r="K13" s="49">
        <f t="shared" si="0"/>
        <v>17689</v>
      </c>
      <c r="L13" s="49">
        <f t="shared" si="0"/>
        <v>8636</v>
      </c>
      <c r="M13" s="49">
        <f t="shared" si="0"/>
        <v>9053</v>
      </c>
      <c r="N13" s="49">
        <f t="shared" si="0"/>
        <v>5538</v>
      </c>
      <c r="O13" s="49">
        <f t="shared" si="0"/>
        <v>2885</v>
      </c>
      <c r="P13" s="49">
        <f t="shared" si="0"/>
        <v>2653</v>
      </c>
      <c r="Q13" s="49">
        <f t="shared" si="0"/>
        <v>1434</v>
      </c>
      <c r="R13" s="49">
        <f t="shared" si="0"/>
        <v>657</v>
      </c>
      <c r="S13" s="50">
        <f t="shared" si="0"/>
        <v>777</v>
      </c>
      <c r="U13" s="52" t="s">
        <v>19</v>
      </c>
      <c r="V13" s="52"/>
    </row>
    <row r="14" spans="1:22" s="51" customFormat="1" ht="21.6" customHeight="1" x14ac:dyDescent="0.6">
      <c r="A14" s="53" t="s">
        <v>27</v>
      </c>
      <c r="B14" s="52"/>
      <c r="C14" s="52"/>
      <c r="D14" s="54"/>
      <c r="E14" s="49">
        <f t="shared" ref="E14:E25" si="1">F14+G14</f>
        <v>14105</v>
      </c>
      <c r="F14" s="49">
        <f>SUM(F15:F18)</f>
        <v>7248</v>
      </c>
      <c r="G14" s="49">
        <f>SUM(G15:G18)</f>
        <v>6857</v>
      </c>
      <c r="H14" s="49">
        <f>I14+J14</f>
        <v>8298</v>
      </c>
      <c r="I14" s="49">
        <f>SUM(I15:I18)</f>
        <v>4340</v>
      </c>
      <c r="J14" s="49">
        <f>SUM(J15:J18)</f>
        <v>3958</v>
      </c>
      <c r="K14" s="49">
        <f>L14+M14</f>
        <v>4353</v>
      </c>
      <c r="L14" s="49">
        <f>SUM(L15:L18)</f>
        <v>2126</v>
      </c>
      <c r="M14" s="49">
        <f>SUM(M15:M18)</f>
        <v>2227</v>
      </c>
      <c r="N14" s="49">
        <f>O14+P14</f>
        <v>1036</v>
      </c>
      <c r="O14" s="49">
        <f>SUM(O15:O18)</f>
        <v>560</v>
      </c>
      <c r="P14" s="49">
        <f>SUM(P15:P18)</f>
        <v>476</v>
      </c>
      <c r="Q14" s="49">
        <f>R14+S14</f>
        <v>418</v>
      </c>
      <c r="R14" s="49">
        <f>SUM(R15:R18)</f>
        <v>222</v>
      </c>
      <c r="S14" s="50">
        <f>SUM(S15:S18)</f>
        <v>196</v>
      </c>
      <c r="T14" s="53" t="s">
        <v>28</v>
      </c>
      <c r="U14" s="52"/>
      <c r="V14" s="52"/>
    </row>
    <row r="15" spans="1:22" s="12" customFormat="1" ht="21.6" customHeight="1" x14ac:dyDescent="0.6">
      <c r="B15" s="12" t="s">
        <v>29</v>
      </c>
      <c r="D15" s="16"/>
      <c r="E15" s="55">
        <f t="shared" si="1"/>
        <v>2359</v>
      </c>
      <c r="F15" s="55">
        <f t="shared" ref="F15:G18" si="2">I15+L15+O15+R15</f>
        <v>1216</v>
      </c>
      <c r="G15" s="55">
        <f t="shared" si="2"/>
        <v>1143</v>
      </c>
      <c r="H15" s="55">
        <f>I15+J15</f>
        <v>749</v>
      </c>
      <c r="I15" s="55">
        <v>409</v>
      </c>
      <c r="J15" s="55">
        <v>340</v>
      </c>
      <c r="K15" s="55">
        <f>L15+M15</f>
        <v>1245</v>
      </c>
      <c r="L15" s="55">
        <v>620</v>
      </c>
      <c r="M15" s="55">
        <v>625</v>
      </c>
      <c r="N15" s="55">
        <f>O15+P15</f>
        <v>235</v>
      </c>
      <c r="O15" s="55">
        <v>125</v>
      </c>
      <c r="P15" s="55">
        <v>110</v>
      </c>
      <c r="Q15" s="55">
        <f>R15+S15</f>
        <v>130</v>
      </c>
      <c r="R15" s="55">
        <v>62</v>
      </c>
      <c r="S15" s="56">
        <v>68</v>
      </c>
      <c r="U15" s="12" t="s">
        <v>30</v>
      </c>
    </row>
    <row r="16" spans="1:22" s="12" customFormat="1" ht="21.6" customHeight="1" x14ac:dyDescent="0.6">
      <c r="B16" s="12" t="s">
        <v>31</v>
      </c>
      <c r="D16" s="16"/>
      <c r="E16" s="55">
        <f t="shared" si="1"/>
        <v>5759</v>
      </c>
      <c r="F16" s="55">
        <f t="shared" si="2"/>
        <v>3014</v>
      </c>
      <c r="G16" s="55">
        <f t="shared" si="2"/>
        <v>2745</v>
      </c>
      <c r="H16" s="55">
        <f>I16+J16</f>
        <v>3671</v>
      </c>
      <c r="I16" s="55">
        <v>1938</v>
      </c>
      <c r="J16" s="55">
        <v>1733</v>
      </c>
      <c r="K16" s="55">
        <f>L16+M16</f>
        <v>1540</v>
      </c>
      <c r="L16" s="55">
        <v>763</v>
      </c>
      <c r="M16" s="55">
        <v>777</v>
      </c>
      <c r="N16" s="55">
        <f>O16+P16</f>
        <v>414</v>
      </c>
      <c r="O16" s="55">
        <v>243</v>
      </c>
      <c r="P16" s="55">
        <v>171</v>
      </c>
      <c r="Q16" s="55">
        <f>R16+S16</f>
        <v>134</v>
      </c>
      <c r="R16" s="55">
        <v>70</v>
      </c>
      <c r="S16" s="56">
        <v>64</v>
      </c>
      <c r="U16" s="12" t="s">
        <v>32</v>
      </c>
    </row>
    <row r="17" spans="1:23" s="12" customFormat="1" ht="21.6" customHeight="1" x14ac:dyDescent="0.6">
      <c r="B17" s="12" t="s">
        <v>33</v>
      </c>
      <c r="D17" s="16"/>
      <c r="E17" s="55">
        <f t="shared" si="1"/>
        <v>5987</v>
      </c>
      <c r="F17" s="55">
        <f t="shared" si="2"/>
        <v>3018</v>
      </c>
      <c r="G17" s="55">
        <f t="shared" si="2"/>
        <v>2969</v>
      </c>
      <c r="H17" s="55">
        <f>I17+J17</f>
        <v>3878</v>
      </c>
      <c r="I17" s="55">
        <v>1993</v>
      </c>
      <c r="J17" s="55">
        <v>1885</v>
      </c>
      <c r="K17" s="55">
        <f>L17+M17</f>
        <v>1568</v>
      </c>
      <c r="L17" s="55">
        <v>743</v>
      </c>
      <c r="M17" s="55">
        <v>825</v>
      </c>
      <c r="N17" s="55">
        <f>O17+P17</f>
        <v>387</v>
      </c>
      <c r="O17" s="55">
        <v>192</v>
      </c>
      <c r="P17" s="55">
        <v>195</v>
      </c>
      <c r="Q17" s="55">
        <f>R17+S17</f>
        <v>154</v>
      </c>
      <c r="R17" s="55">
        <v>90</v>
      </c>
      <c r="S17" s="56">
        <v>64</v>
      </c>
      <c r="U17" s="12" t="s">
        <v>34</v>
      </c>
    </row>
    <row r="18" spans="1:23" s="12" customFormat="1" ht="21.6" customHeight="1" x14ac:dyDescent="0.6">
      <c r="B18" s="12" t="s">
        <v>35</v>
      </c>
      <c r="D18" s="16"/>
      <c r="E18" s="55">
        <f t="shared" si="1"/>
        <v>0</v>
      </c>
      <c r="F18" s="55">
        <f t="shared" si="2"/>
        <v>0</v>
      </c>
      <c r="G18" s="55">
        <f t="shared" si="2"/>
        <v>0</v>
      </c>
      <c r="H18" s="55">
        <f t="shared" ref="H18:H44" si="3">I18+J18</f>
        <v>0</v>
      </c>
      <c r="I18" s="55">
        <v>0</v>
      </c>
      <c r="J18" s="55">
        <v>0</v>
      </c>
      <c r="K18" s="55">
        <f t="shared" ref="K18:K44" si="4">L18+M18</f>
        <v>0</v>
      </c>
      <c r="L18" s="55">
        <v>0</v>
      </c>
      <c r="M18" s="55">
        <v>0</v>
      </c>
      <c r="N18" s="55">
        <f t="shared" ref="N18:N44" si="5">O18+P18</f>
        <v>0</v>
      </c>
      <c r="O18" s="55">
        <v>0</v>
      </c>
      <c r="P18" s="55">
        <v>0</v>
      </c>
      <c r="Q18" s="55">
        <f t="shared" ref="Q18:Q44" si="6">R18+S18</f>
        <v>0</v>
      </c>
      <c r="R18" s="55">
        <v>0</v>
      </c>
      <c r="S18" s="56">
        <v>0</v>
      </c>
      <c r="U18" s="12" t="s">
        <v>36</v>
      </c>
    </row>
    <row r="19" spans="1:23" s="51" customFormat="1" ht="21.6" customHeight="1" x14ac:dyDescent="0.6">
      <c r="A19" s="51" t="s">
        <v>37</v>
      </c>
      <c r="D19" s="57"/>
      <c r="E19" s="49">
        <f t="shared" si="1"/>
        <v>41128</v>
      </c>
      <c r="F19" s="49">
        <f>SUM(F20:F25)</f>
        <v>21179</v>
      </c>
      <c r="G19" s="49">
        <f>SUM(G20:G25)</f>
        <v>19949</v>
      </c>
      <c r="H19" s="49">
        <f t="shared" si="3"/>
        <v>28146</v>
      </c>
      <c r="I19" s="49">
        <f>SUM(I20:I25)</f>
        <v>14651</v>
      </c>
      <c r="J19" s="49">
        <f>SUM(J20:J25)</f>
        <v>13495</v>
      </c>
      <c r="K19" s="49">
        <f t="shared" si="4"/>
        <v>9205</v>
      </c>
      <c r="L19" s="49">
        <f>SUM(L20:L25)</f>
        <v>4612</v>
      </c>
      <c r="M19" s="49">
        <f>SUM(M20:M25)</f>
        <v>4593</v>
      </c>
      <c r="N19" s="49">
        <f t="shared" si="5"/>
        <v>3193</v>
      </c>
      <c r="O19" s="49">
        <f>SUM(O20:O25)</f>
        <v>1614</v>
      </c>
      <c r="P19" s="49">
        <f>SUM(P20:P25)</f>
        <v>1579</v>
      </c>
      <c r="Q19" s="49">
        <f t="shared" si="6"/>
        <v>584</v>
      </c>
      <c r="R19" s="49">
        <f>SUM(R20:R25)</f>
        <v>302</v>
      </c>
      <c r="S19" s="50">
        <f>SUM(S20:S25)</f>
        <v>282</v>
      </c>
      <c r="T19" s="53" t="s">
        <v>38</v>
      </c>
      <c r="V19" s="52"/>
      <c r="W19" s="52"/>
    </row>
    <row r="20" spans="1:23" s="12" customFormat="1" ht="21.6" customHeight="1" x14ac:dyDescent="0.6">
      <c r="B20" s="12" t="s">
        <v>39</v>
      </c>
      <c r="D20" s="16"/>
      <c r="E20" s="55">
        <f t="shared" si="1"/>
        <v>7493</v>
      </c>
      <c r="F20" s="55">
        <f t="shared" ref="F20:G25" si="7">I20+L20+O20+R20</f>
        <v>3962</v>
      </c>
      <c r="G20" s="55">
        <f t="shared" si="7"/>
        <v>3531</v>
      </c>
      <c r="H20" s="55">
        <f t="shared" si="3"/>
        <v>5169</v>
      </c>
      <c r="I20" s="55">
        <v>2791</v>
      </c>
      <c r="J20" s="55">
        <v>2378</v>
      </c>
      <c r="K20" s="55">
        <f t="shared" si="4"/>
        <v>1658</v>
      </c>
      <c r="L20" s="55">
        <v>851</v>
      </c>
      <c r="M20" s="55">
        <v>807</v>
      </c>
      <c r="N20" s="55">
        <f t="shared" si="5"/>
        <v>547</v>
      </c>
      <c r="O20" s="55">
        <v>263</v>
      </c>
      <c r="P20" s="55">
        <v>284</v>
      </c>
      <c r="Q20" s="55">
        <f t="shared" si="6"/>
        <v>119</v>
      </c>
      <c r="R20" s="58">
        <v>57</v>
      </c>
      <c r="S20" s="59">
        <v>62</v>
      </c>
      <c r="U20" s="12" t="s">
        <v>40</v>
      </c>
    </row>
    <row r="21" spans="1:23" s="12" customFormat="1" ht="21.6" customHeight="1" x14ac:dyDescent="0.6">
      <c r="B21" s="12" t="s">
        <v>41</v>
      </c>
      <c r="D21" s="16"/>
      <c r="E21" s="55">
        <f t="shared" si="1"/>
        <v>7232</v>
      </c>
      <c r="F21" s="55">
        <f t="shared" si="7"/>
        <v>3806</v>
      </c>
      <c r="G21" s="55">
        <f t="shared" si="7"/>
        <v>3426</v>
      </c>
      <c r="H21" s="55">
        <f t="shared" si="3"/>
        <v>4982</v>
      </c>
      <c r="I21" s="55">
        <v>2625</v>
      </c>
      <c r="J21" s="55">
        <v>2357</v>
      </c>
      <c r="K21" s="55">
        <f t="shared" si="4"/>
        <v>1572</v>
      </c>
      <c r="L21" s="55">
        <v>799</v>
      </c>
      <c r="M21" s="55">
        <v>773</v>
      </c>
      <c r="N21" s="55">
        <f t="shared" si="5"/>
        <v>561</v>
      </c>
      <c r="O21" s="55">
        <v>314</v>
      </c>
      <c r="P21" s="55">
        <v>247</v>
      </c>
      <c r="Q21" s="55">
        <f t="shared" si="6"/>
        <v>117</v>
      </c>
      <c r="R21" s="58">
        <v>68</v>
      </c>
      <c r="S21" s="59">
        <v>49</v>
      </c>
      <c r="U21" s="12" t="s">
        <v>42</v>
      </c>
    </row>
    <row r="22" spans="1:23" s="12" customFormat="1" ht="21.6" customHeight="1" x14ac:dyDescent="0.6">
      <c r="A22" s="51"/>
      <c r="B22" s="12" t="s">
        <v>43</v>
      </c>
      <c r="D22" s="16"/>
      <c r="E22" s="55">
        <f t="shared" si="1"/>
        <v>6678</v>
      </c>
      <c r="F22" s="55">
        <f t="shared" si="7"/>
        <v>3407</v>
      </c>
      <c r="G22" s="55">
        <f t="shared" si="7"/>
        <v>3271</v>
      </c>
      <c r="H22" s="55">
        <f t="shared" si="3"/>
        <v>4514</v>
      </c>
      <c r="I22" s="55">
        <v>2333</v>
      </c>
      <c r="J22" s="55">
        <v>2181</v>
      </c>
      <c r="K22" s="55">
        <f t="shared" si="4"/>
        <v>1540</v>
      </c>
      <c r="L22" s="55">
        <v>780</v>
      </c>
      <c r="M22" s="55">
        <v>760</v>
      </c>
      <c r="N22" s="55">
        <f t="shared" si="5"/>
        <v>525</v>
      </c>
      <c r="O22" s="55">
        <v>251</v>
      </c>
      <c r="P22" s="55">
        <v>274</v>
      </c>
      <c r="Q22" s="55">
        <f t="shared" si="6"/>
        <v>99</v>
      </c>
      <c r="R22" s="58">
        <v>43</v>
      </c>
      <c r="S22" s="59">
        <v>56</v>
      </c>
      <c r="U22" s="12" t="s">
        <v>44</v>
      </c>
    </row>
    <row r="23" spans="1:23" s="12" customFormat="1" ht="21.6" customHeight="1" x14ac:dyDescent="0.6">
      <c r="B23" s="12" t="s">
        <v>45</v>
      </c>
      <c r="D23" s="16"/>
      <c r="E23" s="55">
        <f t="shared" si="1"/>
        <v>6664</v>
      </c>
      <c r="F23" s="55">
        <f t="shared" si="7"/>
        <v>3426</v>
      </c>
      <c r="G23" s="55">
        <f t="shared" si="7"/>
        <v>3238</v>
      </c>
      <c r="H23" s="55">
        <f t="shared" si="3"/>
        <v>4592</v>
      </c>
      <c r="I23" s="55">
        <v>2372</v>
      </c>
      <c r="J23" s="55">
        <v>2220</v>
      </c>
      <c r="K23" s="55">
        <f t="shared" si="4"/>
        <v>1447</v>
      </c>
      <c r="L23" s="55">
        <v>732</v>
      </c>
      <c r="M23" s="55">
        <v>715</v>
      </c>
      <c r="N23" s="55">
        <f t="shared" si="5"/>
        <v>539</v>
      </c>
      <c r="O23" s="55">
        <v>276</v>
      </c>
      <c r="P23" s="55">
        <v>263</v>
      </c>
      <c r="Q23" s="55">
        <f t="shared" si="6"/>
        <v>86</v>
      </c>
      <c r="R23" s="58">
        <v>46</v>
      </c>
      <c r="S23" s="59">
        <v>40</v>
      </c>
      <c r="U23" s="12" t="s">
        <v>46</v>
      </c>
    </row>
    <row r="24" spans="1:23" s="12" customFormat="1" ht="21.6" customHeight="1" x14ac:dyDescent="0.6">
      <c r="B24" s="12" t="s">
        <v>47</v>
      </c>
      <c r="D24" s="16"/>
      <c r="E24" s="55">
        <f t="shared" si="1"/>
        <v>6629</v>
      </c>
      <c r="F24" s="55">
        <f t="shared" si="7"/>
        <v>3402</v>
      </c>
      <c r="G24" s="55">
        <f t="shared" si="7"/>
        <v>3227</v>
      </c>
      <c r="H24" s="55">
        <f t="shared" si="3"/>
        <v>4491</v>
      </c>
      <c r="I24" s="55">
        <v>2332</v>
      </c>
      <c r="J24" s="55">
        <v>2159</v>
      </c>
      <c r="K24" s="55">
        <f t="shared" si="4"/>
        <v>1524</v>
      </c>
      <c r="L24" s="55">
        <v>758</v>
      </c>
      <c r="M24" s="55">
        <v>766</v>
      </c>
      <c r="N24" s="55">
        <f t="shared" si="5"/>
        <v>530</v>
      </c>
      <c r="O24" s="55">
        <v>259</v>
      </c>
      <c r="P24" s="55">
        <v>271</v>
      </c>
      <c r="Q24" s="55">
        <f t="shared" si="6"/>
        <v>84</v>
      </c>
      <c r="R24" s="58">
        <v>53</v>
      </c>
      <c r="S24" s="59">
        <v>31</v>
      </c>
      <c r="U24" s="12" t="s">
        <v>48</v>
      </c>
    </row>
    <row r="25" spans="1:23" s="12" customFormat="1" ht="21.6" customHeight="1" x14ac:dyDescent="0.6">
      <c r="B25" s="12" t="s">
        <v>49</v>
      </c>
      <c r="D25" s="16"/>
      <c r="E25" s="55">
        <f t="shared" si="1"/>
        <v>6432</v>
      </c>
      <c r="F25" s="55">
        <f t="shared" si="7"/>
        <v>3176</v>
      </c>
      <c r="G25" s="55">
        <f t="shared" si="7"/>
        <v>3256</v>
      </c>
      <c r="H25" s="55">
        <f t="shared" si="3"/>
        <v>4398</v>
      </c>
      <c r="I25" s="55">
        <v>2198</v>
      </c>
      <c r="J25" s="55">
        <v>2200</v>
      </c>
      <c r="K25" s="55">
        <f t="shared" si="4"/>
        <v>1464</v>
      </c>
      <c r="L25" s="55">
        <v>692</v>
      </c>
      <c r="M25" s="55">
        <v>772</v>
      </c>
      <c r="N25" s="55">
        <f t="shared" si="5"/>
        <v>491</v>
      </c>
      <c r="O25" s="55">
        <v>251</v>
      </c>
      <c r="P25" s="55">
        <v>240</v>
      </c>
      <c r="Q25" s="55">
        <f t="shared" si="6"/>
        <v>79</v>
      </c>
      <c r="R25" s="58">
        <v>35</v>
      </c>
      <c r="S25" s="59">
        <v>44</v>
      </c>
      <c r="U25" s="12" t="s">
        <v>50</v>
      </c>
    </row>
    <row r="26" spans="1:23" s="1" customFormat="1" ht="21.6" customHeight="1" x14ac:dyDescent="0.6">
      <c r="B26" s="1" t="s">
        <v>0</v>
      </c>
      <c r="C26" s="2">
        <v>3.7</v>
      </c>
      <c r="D26" s="1" t="s">
        <v>51</v>
      </c>
    </row>
    <row r="27" spans="1:23" s="1" customFormat="1" ht="21.6" customHeight="1" x14ac:dyDescent="0.6">
      <c r="B27" s="1" t="s">
        <v>2</v>
      </c>
      <c r="C27" s="2">
        <v>3.7</v>
      </c>
      <c r="D27" s="1" t="s">
        <v>52</v>
      </c>
    </row>
    <row r="28" spans="1:23" ht="6.75" customHeight="1" x14ac:dyDescent="0.6"/>
    <row r="29" spans="1:23" s="12" customFormat="1" ht="21.6" customHeight="1" x14ac:dyDescent="0.6">
      <c r="A29" s="4" t="s">
        <v>4</v>
      </c>
      <c r="B29" s="4"/>
      <c r="C29" s="4"/>
      <c r="D29" s="5"/>
      <c r="E29" s="6"/>
      <c r="F29" s="7"/>
      <c r="G29" s="8"/>
      <c r="H29" s="9" t="s">
        <v>5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 t="s">
        <v>6</v>
      </c>
      <c r="U29" s="4"/>
    </row>
    <row r="30" spans="1:23" s="12" customFormat="1" ht="21.6" customHeight="1" x14ac:dyDescent="0.6">
      <c r="A30" s="13"/>
      <c r="B30" s="13"/>
      <c r="C30" s="13"/>
      <c r="D30" s="14"/>
      <c r="E30" s="15"/>
      <c r="G30" s="16"/>
      <c r="H30" s="17"/>
      <c r="I30" s="7"/>
      <c r="J30" s="18"/>
      <c r="K30" s="19"/>
      <c r="L30" s="20"/>
      <c r="M30" s="21"/>
      <c r="N30" s="17"/>
      <c r="O30" s="7"/>
      <c r="P30" s="18"/>
      <c r="Q30" s="22"/>
      <c r="R30" s="23"/>
      <c r="S30" s="24"/>
      <c r="T30" s="25"/>
      <c r="U30" s="13"/>
    </row>
    <row r="31" spans="1:23" s="12" customFormat="1" ht="21.6" customHeight="1" x14ac:dyDescent="0.6">
      <c r="A31" s="13"/>
      <c r="B31" s="13"/>
      <c r="C31" s="13"/>
      <c r="D31" s="14"/>
      <c r="H31" s="26" t="s">
        <v>7</v>
      </c>
      <c r="I31" s="27"/>
      <c r="J31" s="28"/>
      <c r="K31" s="26" t="s">
        <v>8</v>
      </c>
      <c r="L31" s="27"/>
      <c r="M31" s="28"/>
      <c r="N31" s="26" t="s">
        <v>9</v>
      </c>
      <c r="O31" s="27"/>
      <c r="P31" s="28"/>
      <c r="Q31" s="29"/>
      <c r="R31" s="30"/>
      <c r="S31" s="31"/>
      <c r="T31" s="25"/>
      <c r="U31" s="13"/>
    </row>
    <row r="32" spans="1:23" s="12" customFormat="1" ht="21.6" customHeight="1" x14ac:dyDescent="0.6">
      <c r="A32" s="13"/>
      <c r="B32" s="13"/>
      <c r="C32" s="13"/>
      <c r="D32" s="14"/>
      <c r="H32" s="26" t="s">
        <v>10</v>
      </c>
      <c r="I32" s="27"/>
      <c r="J32" s="28"/>
      <c r="K32" s="26" t="s">
        <v>11</v>
      </c>
      <c r="L32" s="27"/>
      <c r="M32" s="28"/>
      <c r="N32" s="26" t="s">
        <v>12</v>
      </c>
      <c r="O32" s="27"/>
      <c r="P32" s="28"/>
      <c r="Q32" s="26" t="s">
        <v>13</v>
      </c>
      <c r="R32" s="27"/>
      <c r="S32" s="28"/>
      <c r="T32" s="25"/>
      <c r="U32" s="13"/>
    </row>
    <row r="33" spans="1:22" s="12" customFormat="1" ht="21.6" customHeight="1" x14ac:dyDescent="0.6">
      <c r="A33" s="13"/>
      <c r="B33" s="13"/>
      <c r="C33" s="13"/>
      <c r="D33" s="14"/>
      <c r="E33" s="26" t="s">
        <v>14</v>
      </c>
      <c r="F33" s="27"/>
      <c r="G33" s="28"/>
      <c r="H33" s="26" t="s">
        <v>15</v>
      </c>
      <c r="I33" s="27"/>
      <c r="J33" s="28"/>
      <c r="K33" s="26" t="s">
        <v>16</v>
      </c>
      <c r="L33" s="27"/>
      <c r="M33" s="28"/>
      <c r="N33" s="26" t="s">
        <v>17</v>
      </c>
      <c r="O33" s="27"/>
      <c r="P33" s="28"/>
      <c r="Q33" s="26" t="s">
        <v>18</v>
      </c>
      <c r="R33" s="27"/>
      <c r="S33" s="28"/>
      <c r="T33" s="25"/>
      <c r="U33" s="13"/>
    </row>
    <row r="34" spans="1:22" s="12" customFormat="1" ht="21.6" customHeight="1" x14ac:dyDescent="0.6">
      <c r="A34" s="13"/>
      <c r="B34" s="13"/>
      <c r="C34" s="13"/>
      <c r="D34" s="14"/>
      <c r="E34" s="26" t="s">
        <v>19</v>
      </c>
      <c r="F34" s="27"/>
      <c r="G34" s="28"/>
      <c r="H34" s="32" t="s">
        <v>20</v>
      </c>
      <c r="I34" s="33"/>
      <c r="J34" s="34"/>
      <c r="K34" s="32" t="s">
        <v>20</v>
      </c>
      <c r="L34" s="33"/>
      <c r="M34" s="34"/>
      <c r="N34" s="26" t="s">
        <v>21</v>
      </c>
      <c r="O34" s="27"/>
      <c r="P34" s="28"/>
      <c r="Q34" s="26"/>
      <c r="R34" s="27"/>
      <c r="S34" s="28"/>
      <c r="T34" s="25"/>
      <c r="U34" s="13"/>
    </row>
    <row r="35" spans="1:22" s="12" customFormat="1" ht="21.6" customHeight="1" x14ac:dyDescent="0.6">
      <c r="A35" s="13"/>
      <c r="B35" s="13"/>
      <c r="C35" s="13"/>
      <c r="D35" s="14"/>
      <c r="E35" s="35" t="s">
        <v>14</v>
      </c>
      <c r="F35" s="8" t="s">
        <v>22</v>
      </c>
      <c r="G35" s="35" t="s">
        <v>23</v>
      </c>
      <c r="H35" s="35" t="s">
        <v>14</v>
      </c>
      <c r="I35" s="35" t="s">
        <v>22</v>
      </c>
      <c r="J35" s="36" t="s">
        <v>23</v>
      </c>
      <c r="K35" s="35" t="s">
        <v>14</v>
      </c>
      <c r="L35" s="35" t="s">
        <v>22</v>
      </c>
      <c r="M35" s="36" t="s">
        <v>23</v>
      </c>
      <c r="N35" s="35" t="s">
        <v>14</v>
      </c>
      <c r="O35" s="35" t="s">
        <v>22</v>
      </c>
      <c r="P35" s="35" t="s">
        <v>23</v>
      </c>
      <c r="Q35" s="35" t="s">
        <v>14</v>
      </c>
      <c r="R35" s="35" t="s">
        <v>22</v>
      </c>
      <c r="S35" s="35" t="s">
        <v>23</v>
      </c>
      <c r="T35" s="25"/>
      <c r="U35" s="13"/>
    </row>
    <row r="36" spans="1:22" s="42" customFormat="1" ht="21.6" customHeight="1" x14ac:dyDescent="0.6">
      <c r="A36" s="37"/>
      <c r="B36" s="37"/>
      <c r="C36" s="37"/>
      <c r="D36" s="38"/>
      <c r="E36" s="39" t="s">
        <v>19</v>
      </c>
      <c r="F36" s="40" t="s">
        <v>24</v>
      </c>
      <c r="G36" s="39" t="s">
        <v>25</v>
      </c>
      <c r="H36" s="39" t="s">
        <v>19</v>
      </c>
      <c r="I36" s="39" t="s">
        <v>24</v>
      </c>
      <c r="J36" s="40" t="s">
        <v>25</v>
      </c>
      <c r="K36" s="39" t="s">
        <v>19</v>
      </c>
      <c r="L36" s="39" t="s">
        <v>24</v>
      </c>
      <c r="M36" s="40" t="s">
        <v>25</v>
      </c>
      <c r="N36" s="39" t="s">
        <v>19</v>
      </c>
      <c r="O36" s="39" t="s">
        <v>24</v>
      </c>
      <c r="P36" s="40" t="s">
        <v>25</v>
      </c>
      <c r="Q36" s="39" t="s">
        <v>19</v>
      </c>
      <c r="R36" s="39" t="s">
        <v>24</v>
      </c>
      <c r="S36" s="39" t="s">
        <v>25</v>
      </c>
      <c r="T36" s="41"/>
      <c r="U36" s="37"/>
    </row>
    <row r="37" spans="1:22" s="51" customFormat="1" ht="21.6" customHeight="1" x14ac:dyDescent="0.6">
      <c r="A37" s="51" t="s">
        <v>53</v>
      </c>
      <c r="D37" s="57"/>
      <c r="E37" s="49">
        <f t="shared" ref="E37:E44" si="8">F37+G37</f>
        <v>18431</v>
      </c>
      <c r="F37" s="49">
        <f>SUM(F38:F40)</f>
        <v>9168</v>
      </c>
      <c r="G37" s="49">
        <f>SUM(G38:G40)</f>
        <v>9263</v>
      </c>
      <c r="H37" s="49">
        <f t="shared" si="3"/>
        <v>13978</v>
      </c>
      <c r="I37" s="49">
        <f>SUM(I38:I40)</f>
        <v>7029</v>
      </c>
      <c r="J37" s="49">
        <f>SUM(J38:J40)</f>
        <v>6949</v>
      </c>
      <c r="K37" s="49">
        <f t="shared" si="4"/>
        <v>3049</v>
      </c>
      <c r="L37" s="49">
        <f>SUM(L38:L40)</f>
        <v>1433</v>
      </c>
      <c r="M37" s="49">
        <f>SUM(M38:M40)</f>
        <v>1616</v>
      </c>
      <c r="N37" s="49">
        <f t="shared" si="5"/>
        <v>1210</v>
      </c>
      <c r="O37" s="49">
        <f>SUM(O38:O40)</f>
        <v>658</v>
      </c>
      <c r="P37" s="49">
        <f>SUM(P38:P40)</f>
        <v>552</v>
      </c>
      <c r="Q37" s="49">
        <f t="shared" si="6"/>
        <v>194</v>
      </c>
      <c r="R37" s="49">
        <f>SUM(R38:R40)</f>
        <v>48</v>
      </c>
      <c r="S37" s="50">
        <f>SUM(S38:S40)</f>
        <v>146</v>
      </c>
      <c r="T37" s="53" t="s">
        <v>54</v>
      </c>
      <c r="U37" s="52"/>
      <c r="V37" s="52"/>
    </row>
    <row r="38" spans="1:22" s="12" customFormat="1" ht="21.6" customHeight="1" x14ac:dyDescent="0.6">
      <c r="B38" s="12" t="s">
        <v>55</v>
      </c>
      <c r="D38" s="16"/>
      <c r="E38" s="55">
        <f t="shared" si="8"/>
        <v>6287</v>
      </c>
      <c r="F38" s="55">
        <f t="shared" ref="F38:G40" si="9">I38+L38+O38+R38</f>
        <v>3185</v>
      </c>
      <c r="G38" s="55">
        <f t="shared" si="9"/>
        <v>3102</v>
      </c>
      <c r="H38" s="55">
        <f t="shared" si="3"/>
        <v>4827</v>
      </c>
      <c r="I38" s="55">
        <v>2477</v>
      </c>
      <c r="J38" s="55">
        <v>2350</v>
      </c>
      <c r="K38" s="55">
        <f t="shared" si="4"/>
        <v>989</v>
      </c>
      <c r="L38" s="55">
        <v>476</v>
      </c>
      <c r="M38" s="55">
        <v>513</v>
      </c>
      <c r="N38" s="55">
        <f t="shared" si="5"/>
        <v>412</v>
      </c>
      <c r="O38" s="55">
        <v>218</v>
      </c>
      <c r="P38" s="55">
        <v>194</v>
      </c>
      <c r="Q38" s="55">
        <f t="shared" si="6"/>
        <v>59</v>
      </c>
      <c r="R38" s="58">
        <v>14</v>
      </c>
      <c r="S38" s="59">
        <v>45</v>
      </c>
      <c r="U38" s="12" t="s">
        <v>56</v>
      </c>
    </row>
    <row r="39" spans="1:22" s="12" customFormat="1" ht="21.6" customHeight="1" x14ac:dyDescent="0.6">
      <c r="B39" s="12" t="s">
        <v>57</v>
      </c>
      <c r="D39" s="16"/>
      <c r="E39" s="55">
        <f t="shared" si="8"/>
        <v>6238</v>
      </c>
      <c r="F39" s="55">
        <f t="shared" si="9"/>
        <v>3126</v>
      </c>
      <c r="G39" s="55">
        <f t="shared" si="9"/>
        <v>3112</v>
      </c>
      <c r="H39" s="55">
        <f t="shared" si="3"/>
        <v>4725</v>
      </c>
      <c r="I39" s="55">
        <v>2379</v>
      </c>
      <c r="J39" s="55">
        <v>2346</v>
      </c>
      <c r="K39" s="55">
        <f t="shared" si="4"/>
        <v>1017</v>
      </c>
      <c r="L39" s="55">
        <v>496</v>
      </c>
      <c r="M39" s="55">
        <v>521</v>
      </c>
      <c r="N39" s="55">
        <f t="shared" si="5"/>
        <v>418</v>
      </c>
      <c r="O39" s="55">
        <v>232</v>
      </c>
      <c r="P39" s="55">
        <v>186</v>
      </c>
      <c r="Q39" s="55">
        <f t="shared" si="6"/>
        <v>78</v>
      </c>
      <c r="R39" s="58">
        <v>19</v>
      </c>
      <c r="S39" s="59">
        <v>59</v>
      </c>
      <c r="U39" s="12" t="s">
        <v>58</v>
      </c>
    </row>
    <row r="40" spans="1:22" s="12" customFormat="1" ht="21.6" customHeight="1" x14ac:dyDescent="0.6">
      <c r="B40" s="12" t="s">
        <v>59</v>
      </c>
      <c r="D40" s="16"/>
      <c r="E40" s="55">
        <f t="shared" si="8"/>
        <v>5906</v>
      </c>
      <c r="F40" s="55">
        <f t="shared" si="9"/>
        <v>2857</v>
      </c>
      <c r="G40" s="55">
        <f t="shared" si="9"/>
        <v>3049</v>
      </c>
      <c r="H40" s="55">
        <f t="shared" si="3"/>
        <v>4426</v>
      </c>
      <c r="I40" s="55">
        <v>2173</v>
      </c>
      <c r="J40" s="55">
        <v>2253</v>
      </c>
      <c r="K40" s="55">
        <f t="shared" si="4"/>
        <v>1043</v>
      </c>
      <c r="L40" s="55">
        <v>461</v>
      </c>
      <c r="M40" s="55">
        <v>582</v>
      </c>
      <c r="N40" s="55">
        <f t="shared" si="5"/>
        <v>380</v>
      </c>
      <c r="O40" s="55">
        <v>208</v>
      </c>
      <c r="P40" s="55">
        <v>172</v>
      </c>
      <c r="Q40" s="55">
        <f t="shared" si="6"/>
        <v>57</v>
      </c>
      <c r="R40" s="58">
        <v>15</v>
      </c>
      <c r="S40" s="59">
        <v>42</v>
      </c>
      <c r="U40" s="12" t="s">
        <v>60</v>
      </c>
    </row>
    <row r="41" spans="1:22" s="51" customFormat="1" ht="21.6" customHeight="1" x14ac:dyDescent="0.6">
      <c r="A41" s="51" t="s">
        <v>61</v>
      </c>
      <c r="D41" s="57"/>
      <c r="E41" s="49">
        <f t="shared" si="8"/>
        <v>10242</v>
      </c>
      <c r="F41" s="49">
        <f>SUM(F42:F44)</f>
        <v>4043</v>
      </c>
      <c r="G41" s="49">
        <f>SUM(G42:G44)</f>
        <v>6199</v>
      </c>
      <c r="H41" s="49">
        <f t="shared" si="3"/>
        <v>8823</v>
      </c>
      <c r="I41" s="49">
        <f>SUM(I42:I44)</f>
        <v>3440</v>
      </c>
      <c r="J41" s="49">
        <f>SUM(J42:J44)</f>
        <v>5383</v>
      </c>
      <c r="K41" s="49">
        <f t="shared" si="4"/>
        <v>1082</v>
      </c>
      <c r="L41" s="49">
        <f>SUM(L42:L44)</f>
        <v>465</v>
      </c>
      <c r="M41" s="49">
        <f>SUM(M42:M44)</f>
        <v>617</v>
      </c>
      <c r="N41" s="49">
        <f t="shared" si="5"/>
        <v>99</v>
      </c>
      <c r="O41" s="49">
        <f>SUM(O42:O44)</f>
        <v>53</v>
      </c>
      <c r="P41" s="49">
        <f>SUM(P42:P44)</f>
        <v>46</v>
      </c>
      <c r="Q41" s="49">
        <f t="shared" si="6"/>
        <v>238</v>
      </c>
      <c r="R41" s="49">
        <f>SUM(R42:R44)</f>
        <v>85</v>
      </c>
      <c r="S41" s="50">
        <f>SUM(S42:S44)</f>
        <v>153</v>
      </c>
      <c r="T41" s="53" t="s">
        <v>62</v>
      </c>
      <c r="U41" s="52"/>
      <c r="V41" s="52"/>
    </row>
    <row r="42" spans="1:22" s="12" customFormat="1" ht="21.6" customHeight="1" x14ac:dyDescent="0.6">
      <c r="B42" s="12" t="s">
        <v>63</v>
      </c>
      <c r="D42" s="16"/>
      <c r="E42" s="55">
        <f t="shared" si="8"/>
        <v>3695</v>
      </c>
      <c r="F42" s="55">
        <f t="shared" ref="F42:G44" si="10">I42+L42+O42+R42</f>
        <v>1470</v>
      </c>
      <c r="G42" s="55">
        <f t="shared" si="10"/>
        <v>2225</v>
      </c>
      <c r="H42" s="55">
        <f t="shared" si="3"/>
        <v>3192</v>
      </c>
      <c r="I42" s="55">
        <v>1247</v>
      </c>
      <c r="J42" s="55">
        <v>1945</v>
      </c>
      <c r="K42" s="55">
        <f t="shared" si="4"/>
        <v>386</v>
      </c>
      <c r="L42" s="55">
        <v>174</v>
      </c>
      <c r="M42" s="55">
        <v>212</v>
      </c>
      <c r="N42" s="55">
        <f t="shared" si="5"/>
        <v>34</v>
      </c>
      <c r="O42" s="55">
        <v>19</v>
      </c>
      <c r="P42" s="55">
        <v>15</v>
      </c>
      <c r="Q42" s="55">
        <f t="shared" si="6"/>
        <v>83</v>
      </c>
      <c r="R42" s="58">
        <v>30</v>
      </c>
      <c r="S42" s="59">
        <v>53</v>
      </c>
      <c r="U42" s="12" t="s">
        <v>64</v>
      </c>
    </row>
    <row r="43" spans="1:22" s="12" customFormat="1" ht="21.6" customHeight="1" x14ac:dyDescent="0.6">
      <c r="B43" s="12" t="s">
        <v>65</v>
      </c>
      <c r="D43" s="16"/>
      <c r="E43" s="55">
        <f t="shared" si="8"/>
        <v>3368</v>
      </c>
      <c r="F43" s="55">
        <f t="shared" si="10"/>
        <v>1337</v>
      </c>
      <c r="G43" s="55">
        <f t="shared" si="10"/>
        <v>2031</v>
      </c>
      <c r="H43" s="55">
        <f t="shared" si="3"/>
        <v>2873</v>
      </c>
      <c r="I43" s="55">
        <v>1130</v>
      </c>
      <c r="J43" s="55">
        <v>1743</v>
      </c>
      <c r="K43" s="55">
        <f t="shared" si="4"/>
        <v>373</v>
      </c>
      <c r="L43" s="55">
        <v>155</v>
      </c>
      <c r="M43" s="55">
        <v>218</v>
      </c>
      <c r="N43" s="55">
        <f t="shared" si="5"/>
        <v>31</v>
      </c>
      <c r="O43" s="55">
        <v>19</v>
      </c>
      <c r="P43" s="55">
        <v>12</v>
      </c>
      <c r="Q43" s="55">
        <f t="shared" si="6"/>
        <v>91</v>
      </c>
      <c r="R43" s="58">
        <v>33</v>
      </c>
      <c r="S43" s="59">
        <v>58</v>
      </c>
      <c r="U43" s="12" t="s">
        <v>66</v>
      </c>
    </row>
    <row r="44" spans="1:22" s="12" customFormat="1" ht="21.6" customHeight="1" x14ac:dyDescent="0.6">
      <c r="B44" s="12" t="s">
        <v>67</v>
      </c>
      <c r="D44" s="16"/>
      <c r="E44" s="55">
        <f t="shared" si="8"/>
        <v>3179</v>
      </c>
      <c r="F44" s="55">
        <f t="shared" si="10"/>
        <v>1236</v>
      </c>
      <c r="G44" s="55">
        <f t="shared" si="10"/>
        <v>1943</v>
      </c>
      <c r="H44" s="55">
        <f t="shared" si="3"/>
        <v>2758</v>
      </c>
      <c r="I44" s="55">
        <v>1063</v>
      </c>
      <c r="J44" s="55">
        <v>1695</v>
      </c>
      <c r="K44" s="55">
        <f t="shared" si="4"/>
        <v>323</v>
      </c>
      <c r="L44" s="55">
        <v>136</v>
      </c>
      <c r="M44" s="55">
        <v>187</v>
      </c>
      <c r="N44" s="55">
        <f t="shared" si="5"/>
        <v>34</v>
      </c>
      <c r="O44" s="55">
        <v>15</v>
      </c>
      <c r="P44" s="55">
        <v>19</v>
      </c>
      <c r="Q44" s="55">
        <f t="shared" si="6"/>
        <v>64</v>
      </c>
      <c r="R44" s="58">
        <v>22</v>
      </c>
      <c r="S44" s="59">
        <v>42</v>
      </c>
      <c r="U44" s="12" t="s">
        <v>68</v>
      </c>
    </row>
    <row r="45" spans="1:22" s="12" customFormat="1" ht="0.6" customHeight="1" x14ac:dyDescent="0.6">
      <c r="A45" s="60"/>
      <c r="B45" s="60"/>
      <c r="C45" s="60"/>
      <c r="D45" s="60"/>
      <c r="E45" s="61"/>
      <c r="F45" s="62"/>
      <c r="G45" s="62"/>
      <c r="H45" s="61"/>
      <c r="I45" s="61"/>
      <c r="J45" s="62"/>
      <c r="K45" s="61"/>
      <c r="L45" s="61"/>
      <c r="M45" s="62"/>
      <c r="N45" s="61"/>
      <c r="O45" s="61"/>
      <c r="P45" s="62"/>
      <c r="Q45" s="61"/>
      <c r="R45" s="61"/>
      <c r="S45" s="62"/>
      <c r="T45" s="60"/>
      <c r="U45" s="60"/>
    </row>
    <row r="46" spans="1:22" s="12" customFormat="1" ht="0.6" customHeight="1" x14ac:dyDescent="0.6"/>
    <row r="47" spans="1:22" s="63" customFormat="1" ht="21.6" customHeight="1" x14ac:dyDescent="0.6">
      <c r="B47" s="64" t="s">
        <v>69</v>
      </c>
      <c r="C47" s="65" t="s">
        <v>70</v>
      </c>
      <c r="D47" s="65"/>
      <c r="E47" s="65"/>
      <c r="F47" s="65"/>
      <c r="H47" s="65"/>
      <c r="I47" s="65"/>
      <c r="J47" s="66"/>
      <c r="K47" s="65"/>
      <c r="L47" s="65" t="s">
        <v>71</v>
      </c>
      <c r="M47" s="65"/>
      <c r="O47" s="67"/>
    </row>
    <row r="48" spans="1:22" s="63" customFormat="1" ht="21.6" customHeight="1" x14ac:dyDescent="0.6">
      <c r="B48" s="63" t="s">
        <v>72</v>
      </c>
      <c r="C48" s="63" t="s">
        <v>73</v>
      </c>
      <c r="H48" s="65"/>
      <c r="I48" s="65"/>
      <c r="K48" s="65"/>
      <c r="L48" s="68" t="s">
        <v>74</v>
      </c>
      <c r="M48" s="68"/>
      <c r="O48" s="69"/>
    </row>
    <row r="49" spans="2:12" s="63" customFormat="1" ht="21.6" customHeight="1" x14ac:dyDescent="0.6">
      <c r="C49" s="63" t="s">
        <v>75</v>
      </c>
      <c r="H49" s="65"/>
      <c r="I49" s="65"/>
      <c r="K49" s="65"/>
      <c r="L49" s="63" t="s">
        <v>76</v>
      </c>
    </row>
    <row r="50" spans="2:12" s="63" customFormat="1" ht="21.6" customHeight="1" x14ac:dyDescent="0.6">
      <c r="B50" s="69" t="s">
        <v>77</v>
      </c>
      <c r="C50" s="63" t="s">
        <v>78</v>
      </c>
      <c r="D50" s="70"/>
      <c r="E50" s="70"/>
      <c r="F50" s="70"/>
      <c r="G50" s="65"/>
      <c r="H50" s="65"/>
      <c r="I50" s="65"/>
      <c r="J50" s="68"/>
      <c r="K50" s="63" t="s">
        <v>79</v>
      </c>
    </row>
    <row r="51" spans="2:12" s="63" customFormat="1" ht="41.4" customHeight="1" x14ac:dyDescent="0.6">
      <c r="B51" s="69"/>
      <c r="D51" s="70"/>
      <c r="E51" s="70"/>
      <c r="F51" s="70"/>
      <c r="G51" s="65"/>
      <c r="H51" s="65"/>
      <c r="I51" s="65"/>
      <c r="J51" s="68"/>
    </row>
    <row r="52" spans="2:12" s="71" customFormat="1" x14ac:dyDescent="0.6">
      <c r="E52" s="72"/>
      <c r="F52" s="72"/>
      <c r="G52" s="72"/>
    </row>
  </sheetData>
  <mergeCells count="47">
    <mergeCell ref="E34:G34"/>
    <mergeCell ref="H34:J34"/>
    <mergeCell ref="K34:M34"/>
    <mergeCell ref="N34:P34"/>
    <mergeCell ref="Q34:S34"/>
    <mergeCell ref="K32:M32"/>
    <mergeCell ref="N32:P32"/>
    <mergeCell ref="Q32:S32"/>
    <mergeCell ref="E33:G33"/>
    <mergeCell ref="H33:J33"/>
    <mergeCell ref="K33:M33"/>
    <mergeCell ref="N33:P33"/>
    <mergeCell ref="Q33:S33"/>
    <mergeCell ref="A29:D36"/>
    <mergeCell ref="H29:S29"/>
    <mergeCell ref="T29:U36"/>
    <mergeCell ref="K30:M30"/>
    <mergeCell ref="Q30:S30"/>
    <mergeCell ref="H31:J31"/>
    <mergeCell ref="K31:M31"/>
    <mergeCell ref="N31:P31"/>
    <mergeCell ref="Q31:S31"/>
    <mergeCell ref="H32:J32"/>
    <mergeCell ref="E9:G9"/>
    <mergeCell ref="H9:J9"/>
    <mergeCell ref="K9:M9"/>
    <mergeCell ref="N9:P9"/>
    <mergeCell ref="Q9:S9"/>
    <mergeCell ref="A13:D13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Q5:S5"/>
    <mergeCell ref="H6:J6"/>
    <mergeCell ref="K6:M6"/>
    <mergeCell ref="N6:P6"/>
    <mergeCell ref="Q6:S6"/>
    <mergeCell ref="H7:J7"/>
  </mergeCells>
  <pageMargins left="0.59055118110236227" right="0.39370078740157483" top="0.62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   </vt:lpstr>
      <vt:lpstr>'T-3.7 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2021-02-15T04:36:33Z</cp:lastPrinted>
  <dcterms:created xsi:type="dcterms:W3CDTF">2021-02-15T04:35:53Z</dcterms:created>
  <dcterms:modified xsi:type="dcterms:W3CDTF">2021-02-15T04:36:47Z</dcterms:modified>
</cp:coreProperties>
</file>