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.รายงานสมุดสถิติ รายปี\สมุดสถิติ 2563 (upload)\บทที่3 สถิติการศึกษา\"/>
    </mc:Choice>
  </mc:AlternateContent>
  <bookViews>
    <workbookView xWindow="-15" yWindow="-15" windowWidth="8955" windowHeight="8100" tabRatio="865" activeTab="1"/>
  </bookViews>
  <sheets>
    <sheet name="T-3.7" sheetId="32" r:id="rId1"/>
    <sheet name="T-3.7(2)" sheetId="33" r:id="rId2"/>
  </sheets>
  <definedNames>
    <definedName name="_xlnm.Print_Area" localSheetId="0">'T-3.7'!$A$1:$W$29</definedName>
    <definedName name="_xlnm.Print_Area" localSheetId="1">'T-3.7(2)'!$A$1:$W$34</definedName>
  </definedNames>
  <calcPr calcId="152511"/>
</workbook>
</file>

<file path=xl/calcChain.xml><?xml version="1.0" encoding="utf-8"?>
<calcChain xmlns="http://schemas.openxmlformats.org/spreadsheetml/2006/main">
  <c r="G15" i="32" l="1"/>
  <c r="G16" i="32"/>
  <c r="G17" i="32"/>
  <c r="G18" i="32"/>
  <c r="G20" i="32"/>
  <c r="G21" i="32"/>
  <c r="G22" i="32"/>
  <c r="G23" i="32"/>
  <c r="G24" i="32"/>
  <c r="G25" i="32"/>
  <c r="G27" i="32"/>
  <c r="G28" i="32"/>
  <c r="G29" i="32"/>
  <c r="F15" i="32"/>
  <c r="F16" i="32"/>
  <c r="F17" i="32"/>
  <c r="F18" i="32"/>
  <c r="F20" i="32"/>
  <c r="F21" i="32"/>
  <c r="F22" i="32"/>
  <c r="F23" i="32"/>
  <c r="F24" i="32"/>
  <c r="F25" i="32"/>
  <c r="F27" i="32"/>
  <c r="F28" i="32"/>
  <c r="F29" i="32"/>
  <c r="E15" i="32"/>
  <c r="E16" i="32"/>
  <c r="E17" i="32"/>
  <c r="E18" i="32"/>
  <c r="E20" i="32"/>
  <c r="E21" i="32"/>
  <c r="E22" i="32"/>
  <c r="E23" i="32"/>
  <c r="E24" i="32"/>
  <c r="E25" i="32"/>
  <c r="E27" i="32"/>
  <c r="E28" i="32"/>
  <c r="E29" i="32"/>
  <c r="F14" i="32"/>
  <c r="G14" i="32"/>
  <c r="E14" i="32"/>
  <c r="E13" i="33"/>
  <c r="F13" i="33"/>
  <c r="G13" i="33"/>
  <c r="G14" i="33"/>
  <c r="G15" i="33"/>
  <c r="G16" i="33"/>
  <c r="F14" i="33"/>
  <c r="F15" i="33"/>
  <c r="F16" i="33"/>
  <c r="E14" i="33"/>
  <c r="E15" i="33"/>
  <c r="E16" i="33"/>
  <c r="G19" i="32" l="1"/>
  <c r="G13" i="32" s="1"/>
  <c r="G26" i="32"/>
  <c r="F19" i="32"/>
  <c r="F26" i="32"/>
  <c r="E19" i="32"/>
  <c r="E13" i="32" s="1"/>
  <c r="E26" i="32"/>
  <c r="F13" i="32" l="1"/>
</calcChain>
</file>

<file path=xl/sharedStrings.xml><?xml version="1.0" encoding="utf-8"?>
<sst xmlns="http://schemas.openxmlformats.org/spreadsheetml/2006/main" count="237" uniqueCount="83">
  <si>
    <t>สนง.คณะกรรมการ</t>
  </si>
  <si>
    <t>การศึกษาขั้นพื้นฐาน</t>
  </si>
  <si>
    <t>สำนักบริหารงาน</t>
  </si>
  <si>
    <t>คณะกรรมการส่งเสริม</t>
  </si>
  <si>
    <t>การศึกษาเอกชน</t>
  </si>
  <si>
    <t>Office of the Basic</t>
  </si>
  <si>
    <t>Education Commission</t>
  </si>
  <si>
    <t>รวม</t>
  </si>
  <si>
    <t>Total</t>
  </si>
  <si>
    <t>Office of the Private</t>
  </si>
  <si>
    <t>ประถมศึกษา</t>
  </si>
  <si>
    <t>Elementary</t>
  </si>
  <si>
    <t>Lower Secondary</t>
  </si>
  <si>
    <t>Upper Secondary</t>
  </si>
  <si>
    <t>ก่อนประถมศึกษา</t>
  </si>
  <si>
    <t>Pre-elementary</t>
  </si>
  <si>
    <t>ชาย</t>
  </si>
  <si>
    <t>หญิง</t>
  </si>
  <si>
    <t>Male</t>
  </si>
  <si>
    <t>Female</t>
  </si>
  <si>
    <t>ชั้นเรียน</t>
  </si>
  <si>
    <t>Grade</t>
  </si>
  <si>
    <t>สังกัด  Jurisdiction</t>
  </si>
  <si>
    <t xml:space="preserve">ตาราง     </t>
  </si>
  <si>
    <t>เด็กเล็ก</t>
  </si>
  <si>
    <t>ประถม 1</t>
  </si>
  <si>
    <t>Pre- primary</t>
  </si>
  <si>
    <t>Pratom 1</t>
  </si>
  <si>
    <t>Kindergarten 1</t>
  </si>
  <si>
    <t>Kindergarten 2</t>
  </si>
  <si>
    <t>Kindergarten 3</t>
  </si>
  <si>
    <t>รวมยอด</t>
  </si>
  <si>
    <t xml:space="preserve">Department of Local </t>
  </si>
  <si>
    <t>Administration</t>
  </si>
  <si>
    <t>กรมส่งเสริม</t>
  </si>
  <si>
    <t>มัธยม 1</t>
  </si>
  <si>
    <t>มัธยม 2</t>
  </si>
  <si>
    <t>มัธยม 3</t>
  </si>
  <si>
    <t>ประถม 3</t>
  </si>
  <si>
    <t>ประถม 4</t>
  </si>
  <si>
    <t>ประถม 5</t>
  </si>
  <si>
    <t>ประถม 6</t>
  </si>
  <si>
    <t>มัธยม 4</t>
  </si>
  <si>
    <t>มัธยม 5</t>
  </si>
  <si>
    <t>มัธยม 6</t>
  </si>
  <si>
    <t>Matayom 1</t>
  </si>
  <si>
    <t>Matayom 4</t>
  </si>
  <si>
    <t>มัธยมต้น</t>
  </si>
  <si>
    <t>มัธยมปลาย</t>
  </si>
  <si>
    <t>การปกครองท้องถิ่น</t>
  </si>
  <si>
    <t>Pratom 3</t>
  </si>
  <si>
    <t>Pratom 4</t>
  </si>
  <si>
    <t>Pratom 5</t>
  </si>
  <si>
    <t>Pratom 6</t>
  </si>
  <si>
    <t>Matayom 2</t>
  </si>
  <si>
    <t>Matayom 3</t>
  </si>
  <si>
    <t>Matayom 5</t>
  </si>
  <si>
    <t>Matayom 6</t>
  </si>
  <si>
    <t>อนุบาล 1</t>
  </si>
  <si>
    <t>อนุบาล 2</t>
  </si>
  <si>
    <t>อนุบาล 3</t>
  </si>
  <si>
    <t xml:space="preserve">Table </t>
  </si>
  <si>
    <t xml:space="preserve">    Department of Local Administration</t>
  </si>
  <si>
    <t xml:space="preserve">   Sukhothai Seconary Educational Service Area Office, Area 38 </t>
  </si>
  <si>
    <t>ที่มา</t>
  </si>
  <si>
    <t>Source</t>
  </si>
  <si>
    <t>:  1. Sukhothai Primary Educational Service Area Office, Area 1,2</t>
  </si>
  <si>
    <t xml:space="preserve">   2. Sukhothai Seconary Educational Service Area Office, Area 38</t>
  </si>
  <si>
    <t>ประถม 2</t>
  </si>
  <si>
    <t>Pratom 2</t>
  </si>
  <si>
    <t>: 1. สำนักงานเขตพื้นที่การศึกษาประถมศึกษาจังหวัดสุโขทัย เขต 1 และ 2</t>
  </si>
  <si>
    <t xml:space="preserve">  2. สำนักงานเขตพื้นที่การศึกษามัธยมศึกษาเขต 38 (จังหวัดสุโขทัย)</t>
  </si>
  <si>
    <t>ส่วนราชการอื่น</t>
  </si>
  <si>
    <t>Other organizations</t>
  </si>
  <si>
    <t xml:space="preserve">  4. กรมส่งเสริมการปกครองท้องถิ่น</t>
  </si>
  <si>
    <t xml:space="preserve">  3. ศึกษาธิการจังหวัดสุโขทัย</t>
  </si>
  <si>
    <t xml:space="preserve">   4. Department of Local Administration</t>
  </si>
  <si>
    <t xml:space="preserve">   3. Sukhothai Province Educational  Office</t>
  </si>
  <si>
    <t>-</t>
  </si>
  <si>
    <t>นักเรียน จำแนกตามสังกัด เพศ และชั้นเรียน ปีการศึกษา 2562</t>
  </si>
  <si>
    <t>Student by Jurisdiction, Sex and Grade: Academic Year 2019</t>
  </si>
  <si>
    <t>นักเรียน จำแนกตามสังกัด เพศ และชั้นเรียน ปีการศึกษา 2562 (ต่อ)</t>
  </si>
  <si>
    <t>Student by Jurisdiction, Sex and Grade: Academic Year 2019 (Cont.)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</si>
</sst>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(* #,##0_);_(* \(#,##0\);_(* &quot;-&quot;_);_(@_)"/>
    <numFmt numFmtId="188" formatCode="_-* #,##0_-;\-* #,##0_-;_-* &quot;-&quot;??_-;_-@_-"/>
    <numFmt numFmtId="189" formatCode="0.0"/>
  </numFmts>
  <fonts count="13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0"/>
      <name val="MS Sans Serif"/>
      <family val="2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" fillId="0" borderId="0"/>
    <xf numFmtId="0" fontId="2" fillId="0" borderId="0"/>
  </cellStyleXfs>
  <cellXfs count="120">
    <xf numFmtId="0" fontId="0" fillId="0" borderId="0" xfId="0"/>
    <xf numFmtId="0" fontId="5" fillId="0" borderId="0" xfId="0" applyFont="1" applyBorder="1"/>
    <xf numFmtId="0" fontId="7" fillId="0" borderId="0" xfId="0" applyFont="1"/>
    <xf numFmtId="0" fontId="8" fillId="0" borderId="0" xfId="0" applyFont="1" applyBorder="1"/>
    <xf numFmtId="0" fontId="8" fillId="0" borderId="0" xfId="0" applyFont="1"/>
    <xf numFmtId="0" fontId="6" fillId="0" borderId="0" xfId="0" applyFont="1" applyBorder="1"/>
    <xf numFmtId="0" fontId="7" fillId="0" borderId="0" xfId="0" applyFont="1" applyBorder="1"/>
    <xf numFmtId="0" fontId="8" fillId="0" borderId="3" xfId="0" applyFont="1" applyBorder="1"/>
    <xf numFmtId="0" fontId="8" fillId="0" borderId="8" xfId="0" applyFont="1" applyBorder="1"/>
    <xf numFmtId="0" fontId="9" fillId="0" borderId="0" xfId="0" applyFont="1" applyBorder="1"/>
    <xf numFmtId="0" fontId="8" fillId="0" borderId="2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9" xfId="0" applyFont="1" applyBorder="1"/>
    <xf numFmtId="0" fontId="4" fillId="0" borderId="0" xfId="0" applyFont="1" applyBorder="1"/>
    <xf numFmtId="0" fontId="8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1" xfId="0" applyFont="1" applyBorder="1"/>
    <xf numFmtId="0" fontId="8" fillId="0" borderId="10" xfId="0" applyFont="1" applyBorder="1"/>
    <xf numFmtId="189" fontId="4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vertical="top"/>
    </xf>
    <xf numFmtId="0" fontId="5" fillId="0" borderId="0" xfId="0" applyFont="1" applyBorder="1" applyAlignment="1">
      <alignment horizontal="left" vertical="top"/>
    </xf>
    <xf numFmtId="0" fontId="8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4" fillId="0" borderId="0" xfId="0" applyFont="1" applyBorder="1" applyAlignment="1"/>
    <xf numFmtId="0" fontId="7" fillId="0" borderId="0" xfId="0" applyFont="1" applyAlignment="1"/>
    <xf numFmtId="0" fontId="8" fillId="0" borderId="8" xfId="0" applyFont="1" applyBorder="1" applyAlignment="1">
      <alignment vertical="top"/>
    </xf>
    <xf numFmtId="188" fontId="8" fillId="0" borderId="0" xfId="1" applyNumberFormat="1" applyFont="1" applyBorder="1" applyAlignment="1">
      <alignment horizontal="right" indent="1"/>
    </xf>
    <xf numFmtId="188" fontId="8" fillId="0" borderId="0" xfId="1" applyNumberFormat="1" applyFont="1" applyBorder="1" applyAlignment="1">
      <alignment horizontal="right" vertical="top" indent="1"/>
    </xf>
    <xf numFmtId="188" fontId="9" fillId="0" borderId="0" xfId="1" applyNumberFormat="1" applyFont="1" applyBorder="1" applyAlignment="1">
      <alignment horizontal="right" indent="1"/>
    </xf>
    <xf numFmtId="0" fontId="8" fillId="0" borderId="11" xfId="0" applyFont="1" applyBorder="1" applyAlignment="1">
      <alignment horizontal="left"/>
    </xf>
    <xf numFmtId="3" fontId="8" fillId="0" borderId="7" xfId="1" applyNumberFormat="1" applyFont="1" applyBorder="1" applyAlignment="1">
      <alignment horizontal="right" indent="1"/>
    </xf>
    <xf numFmtId="3" fontId="8" fillId="0" borderId="8" xfId="1" applyNumberFormat="1" applyFont="1" applyBorder="1" applyAlignment="1">
      <alignment horizontal="right" indent="1"/>
    </xf>
    <xf numFmtId="188" fontId="8" fillId="0" borderId="0" xfId="1" applyNumberFormat="1" applyFont="1" applyBorder="1" applyAlignment="1"/>
    <xf numFmtId="0" fontId="8" fillId="0" borderId="3" xfId="0" applyFont="1" applyBorder="1" applyAlignment="1"/>
    <xf numFmtId="0" fontId="8" fillId="0" borderId="0" xfId="0" applyFont="1" applyAlignment="1"/>
    <xf numFmtId="0" fontId="5" fillId="0" borderId="0" xfId="0" applyFont="1" applyBorder="1" applyAlignment="1">
      <alignment horizontal="left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vertical="top"/>
    </xf>
    <xf numFmtId="0" fontId="9" fillId="0" borderId="0" xfId="0" applyFont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3" fontId="8" fillId="0" borderId="7" xfId="1" applyNumberFormat="1" applyFont="1" applyFill="1" applyBorder="1" applyAlignment="1">
      <alignment horizontal="right" indent="1"/>
    </xf>
    <xf numFmtId="0" fontId="9" fillId="0" borderId="0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9" fillId="0" borderId="0" xfId="0" applyFont="1" applyBorder="1" applyAlignment="1"/>
    <xf numFmtId="0" fontId="8" fillId="0" borderId="0" xfId="0" applyFont="1" applyBorder="1" applyAlignment="1"/>
    <xf numFmtId="0" fontId="10" fillId="0" borderId="0" xfId="0" applyFont="1" applyBorder="1" applyAlignment="1"/>
    <xf numFmtId="0" fontId="8" fillId="0" borderId="2" xfId="0" applyFont="1" applyBorder="1" applyAlignment="1"/>
    <xf numFmtId="0" fontId="9" fillId="0" borderId="2" xfId="0" applyFont="1" applyBorder="1" applyAlignment="1"/>
    <xf numFmtId="0" fontId="6" fillId="0" borderId="0" xfId="0" applyFont="1" applyBorder="1" applyAlignment="1"/>
    <xf numFmtId="0" fontId="6" fillId="0" borderId="2" xfId="0" applyFont="1" applyBorder="1" applyAlignment="1"/>
    <xf numFmtId="0" fontId="4" fillId="0" borderId="2" xfId="0" applyFont="1" applyBorder="1" applyAlignment="1"/>
    <xf numFmtId="0" fontId="8" fillId="0" borderId="0" xfId="0" applyFont="1" applyAlignment="1">
      <alignment horizontal="right"/>
    </xf>
    <xf numFmtId="188" fontId="8" fillId="0" borderId="0" xfId="1" applyNumberFormat="1" applyFont="1" applyBorder="1" applyAlignment="1">
      <alignment horizontal="right"/>
    </xf>
    <xf numFmtId="187" fontId="7" fillId="0" borderId="4" xfId="1" applyNumberFormat="1" applyFont="1" applyFill="1" applyBorder="1" applyAlignment="1"/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/>
    </xf>
    <xf numFmtId="0" fontId="9" fillId="0" borderId="0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7" fillId="0" borderId="0" xfId="6" applyFont="1" applyAlignment="1">
      <alignment horizontal="left"/>
    </xf>
    <xf numFmtId="0" fontId="7" fillId="0" borderId="0" xfId="6" applyFont="1" applyAlignment="1"/>
    <xf numFmtId="0" fontId="8" fillId="0" borderId="8" xfId="6" applyFont="1" applyBorder="1"/>
    <xf numFmtId="0" fontId="8" fillId="0" borderId="6" xfId="6" applyFont="1" applyBorder="1"/>
    <xf numFmtId="0" fontId="8" fillId="0" borderId="8" xfId="6" applyFont="1" applyBorder="1" applyAlignment="1">
      <alignment horizontal="left" indent="2"/>
    </xf>
    <xf numFmtId="0" fontId="9" fillId="0" borderId="0" xfId="6" applyFont="1" applyBorder="1" applyAlignment="1">
      <alignment horizontal="left" indent="1"/>
    </xf>
    <xf numFmtId="0" fontId="8" fillId="0" borderId="0" xfId="6" applyFont="1" applyBorder="1" applyAlignment="1">
      <alignment horizontal="left" indent="2"/>
    </xf>
    <xf numFmtId="0" fontId="7" fillId="0" borderId="0" xfId="6" applyFont="1" applyBorder="1" applyAlignment="1">
      <alignment horizontal="left" indent="2"/>
    </xf>
    <xf numFmtId="0" fontId="5" fillId="0" borderId="0" xfId="6" applyFont="1" applyBorder="1" applyAlignment="1">
      <alignment horizontal="left" indent="1"/>
    </xf>
    <xf numFmtId="188" fontId="7" fillId="0" borderId="4" xfId="1" applyNumberFormat="1" applyFont="1" applyFill="1" applyBorder="1" applyAlignment="1"/>
    <xf numFmtId="188" fontId="9" fillId="0" borderId="4" xfId="1" applyNumberFormat="1" applyFont="1" applyBorder="1" applyAlignment="1">
      <alignment horizontal="right"/>
    </xf>
    <xf numFmtId="188" fontId="8" fillId="0" borderId="4" xfId="1" applyNumberFormat="1" applyFont="1" applyBorder="1" applyAlignment="1">
      <alignment horizontal="right"/>
    </xf>
    <xf numFmtId="188" fontId="8" fillId="0" borderId="4" xfId="1" applyNumberFormat="1" applyFont="1" applyFill="1" applyBorder="1" applyAlignment="1">
      <alignment horizontal="right"/>
    </xf>
    <xf numFmtId="188" fontId="8" fillId="0" borderId="2" xfId="1" applyNumberFormat="1" applyFont="1" applyFill="1" applyBorder="1" applyAlignment="1">
      <alignment horizontal="right"/>
    </xf>
    <xf numFmtId="188" fontId="8" fillId="0" borderId="0" xfId="1" applyNumberFormat="1" applyFont="1" applyFill="1" applyBorder="1" applyAlignment="1">
      <alignment horizontal="right"/>
    </xf>
    <xf numFmtId="188" fontId="9" fillId="0" borderId="4" xfId="1" applyNumberFormat="1" applyFont="1" applyFill="1" applyBorder="1" applyAlignment="1">
      <alignment horizontal="right"/>
    </xf>
    <xf numFmtId="188" fontId="8" fillId="0" borderId="2" xfId="1" applyNumberFormat="1" applyFont="1" applyBorder="1" applyAlignment="1">
      <alignment horizontal="right"/>
    </xf>
    <xf numFmtId="187" fontId="7" fillId="0" borderId="4" xfId="1" applyNumberFormat="1" applyFont="1" applyFill="1" applyBorder="1" applyAlignment="1">
      <alignment horizontal="right"/>
    </xf>
    <xf numFmtId="188" fontId="9" fillId="0" borderId="0" xfId="1" applyNumberFormat="1" applyFont="1" applyFill="1" applyBorder="1" applyAlignment="1">
      <alignment horizontal="right"/>
    </xf>
    <xf numFmtId="187" fontId="7" fillId="0" borderId="0" xfId="1" applyNumberFormat="1" applyFont="1" applyFill="1" applyBorder="1" applyAlignment="1"/>
    <xf numFmtId="0" fontId="9" fillId="0" borderId="0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9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4" xfId="0" applyFont="1" applyBorder="1" applyAlignment="1">
      <alignment horizontal="center" vertical="center"/>
    </xf>
  </cellXfs>
  <cellStyles count="8">
    <cellStyle name="Comma 2" xfId="4"/>
    <cellStyle name="Comma 3" xfId="5"/>
    <cellStyle name="Normal 2" xfId="3"/>
    <cellStyle name="Normal 3" xfId="7"/>
    <cellStyle name="เครื่องหมายจุลภาค" xfId="1" builtinId="3"/>
    <cellStyle name="ปกติ" xfId="0" builtinId="0"/>
    <cellStyle name="ปกติ 2" xfId="2"/>
    <cellStyle name="ปกติ 2 2" xfId="6"/>
  </cellStyles>
  <dxfs count="0"/>
  <tableStyles count="0" defaultTableStyle="TableStyleMedium9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0</xdr:row>
      <xdr:rowOff>19050</xdr:rowOff>
    </xdr:from>
    <xdr:to>
      <xdr:col>22</xdr:col>
      <xdr:colOff>257180</xdr:colOff>
      <xdr:row>19</xdr:row>
      <xdr:rowOff>169191</xdr:rowOff>
    </xdr:to>
    <xdr:grpSp>
      <xdr:nvGrpSpPr>
        <xdr:cNvPr id="6" name="Group 5"/>
        <xdr:cNvGrpSpPr/>
      </xdr:nvGrpSpPr>
      <xdr:grpSpPr>
        <a:xfrm>
          <a:off x="9525000" y="19050"/>
          <a:ext cx="344493" cy="4166516"/>
          <a:chOff x="9677398" y="9524"/>
          <a:chExt cx="355288" cy="4092075"/>
        </a:xfrm>
      </xdr:grpSpPr>
      <xdr:grpSp>
        <xdr:nvGrpSpPr>
          <xdr:cNvPr id="7" name="Group 6"/>
          <xdr:cNvGrpSpPr/>
        </xdr:nvGrpSpPr>
        <xdr:grpSpPr>
          <a:xfrm>
            <a:off x="9677398" y="9524"/>
            <a:ext cx="355276" cy="458040"/>
            <a:chOff x="9677398" y="9524"/>
            <a:chExt cx="355276" cy="458040"/>
          </a:xfrm>
        </xdr:grpSpPr>
        <xdr:sp macro="" textlink="">
          <xdr:nvSpPr>
            <xdr:cNvPr id="9" name="Flowchart: Delay 8"/>
            <xdr:cNvSpPr/>
          </xdr:nvSpPr>
          <xdr:spPr bwMode="auto">
            <a:xfrm rot="16200000">
              <a:off x="9668083" y="18839"/>
              <a:ext cx="373906" cy="35527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671307" y="142388"/>
              <a:ext cx="383256" cy="26709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38</a:t>
              </a:r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728463" y="522456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771525</xdr:colOff>
      <xdr:row>6</xdr:row>
      <xdr:rowOff>47625</xdr:rowOff>
    </xdr:from>
    <xdr:to>
      <xdr:col>22</xdr:col>
      <xdr:colOff>415926</xdr:colOff>
      <xdr:row>33</xdr:row>
      <xdr:rowOff>196851</xdr:rowOff>
    </xdr:to>
    <xdr:grpSp>
      <xdr:nvGrpSpPr>
        <xdr:cNvPr id="6" name="Group 5"/>
        <xdr:cNvGrpSpPr/>
      </xdr:nvGrpSpPr>
      <xdr:grpSpPr>
        <a:xfrm>
          <a:off x="9161463" y="1285875"/>
          <a:ext cx="612776" cy="5459414"/>
          <a:chOff x="9439275" y="1771650"/>
          <a:chExt cx="542926" cy="4875794"/>
        </a:xfrm>
      </xdr:grpSpPr>
      <xdr:grpSp>
        <xdr:nvGrpSpPr>
          <xdr:cNvPr id="7" name="Group 6"/>
          <xdr:cNvGrpSpPr/>
        </xdr:nvGrpSpPr>
        <xdr:grpSpPr>
          <a:xfrm>
            <a:off x="9654242" y="6258630"/>
            <a:ext cx="327959" cy="388814"/>
            <a:chOff x="9654242" y="6258630"/>
            <a:chExt cx="327959" cy="388814"/>
          </a:xfrm>
        </xdr:grpSpPr>
        <xdr:sp macro="" textlink="">
          <xdr:nvSpPr>
            <xdr:cNvPr id="9" name="Flowchart: Delay 8"/>
            <xdr:cNvSpPr/>
          </xdr:nvSpPr>
          <xdr:spPr bwMode="auto">
            <a:xfrm rot="5400000">
              <a:off x="9647937" y="6264935"/>
              <a:ext cx="340569" cy="32795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635359" y="6332685"/>
              <a:ext cx="366713" cy="26280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3</a:t>
              </a:r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9</a:t>
              </a:r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Education Statistics</a:t>
            </a:r>
            <a:endParaRPr lang="th-TH" sz="1300">
              <a:effectLst/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33"/>
  <sheetViews>
    <sheetView showGridLines="0" showWhiteSpace="0" topLeftCell="A6" zoomScale="120" zoomScaleNormal="120" zoomScalePageLayoutView="115" workbookViewId="0">
      <selection activeCell="G28" sqref="G28"/>
    </sheetView>
  </sheetViews>
  <sheetFormatPr defaultColWidth="9.140625" defaultRowHeight="21.75" x14ac:dyDescent="0.5"/>
  <cols>
    <col min="1" max="1" width="1.7109375" style="5" customWidth="1"/>
    <col min="2" max="2" width="6" style="5" customWidth="1"/>
    <col min="3" max="3" width="4.7109375" style="5" customWidth="1"/>
    <col min="4" max="4" width="1.42578125" style="5" customWidth="1"/>
    <col min="5" max="19" width="7.5703125" style="5" customWidth="1"/>
    <col min="20" max="20" width="2.5703125" style="5" customWidth="1"/>
    <col min="21" max="21" width="12.140625" style="5" customWidth="1"/>
    <col min="22" max="22" width="1.28515625" style="5" customWidth="1"/>
    <col min="23" max="23" width="4.140625" style="5" customWidth="1"/>
    <col min="24" max="16384" width="9.140625" style="5"/>
  </cols>
  <sheetData>
    <row r="1" spans="1:22" s="14" customFormat="1" x14ac:dyDescent="0.5">
      <c r="B1" s="14" t="s">
        <v>23</v>
      </c>
      <c r="C1" s="23">
        <v>3.7</v>
      </c>
      <c r="D1" s="14" t="s">
        <v>79</v>
      </c>
    </row>
    <row r="2" spans="1:22" s="1" customFormat="1" ht="20.25" customHeight="1" x14ac:dyDescent="0.5">
      <c r="B2" s="14" t="s">
        <v>61</v>
      </c>
      <c r="C2" s="23">
        <v>3.7</v>
      </c>
      <c r="D2" s="14" t="s">
        <v>80</v>
      </c>
      <c r="E2" s="14"/>
    </row>
    <row r="3" spans="1:22" ht="6.75" customHeight="1" x14ac:dyDescent="0.5"/>
    <row r="4" spans="1:22" s="3" customFormat="1" ht="15" customHeight="1" x14ac:dyDescent="0.45">
      <c r="A4" s="100" t="s">
        <v>20</v>
      </c>
      <c r="B4" s="100"/>
      <c r="C4" s="100"/>
      <c r="D4" s="101"/>
      <c r="E4" s="35"/>
      <c r="F4" s="13"/>
      <c r="G4" s="71"/>
      <c r="H4" s="106" t="s">
        <v>22</v>
      </c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8" t="s">
        <v>21</v>
      </c>
      <c r="U4" s="100"/>
    </row>
    <row r="5" spans="1:22" s="3" customFormat="1" ht="15" customHeight="1" x14ac:dyDescent="0.45">
      <c r="A5" s="102"/>
      <c r="B5" s="102"/>
      <c r="C5" s="102"/>
      <c r="D5" s="103"/>
      <c r="E5" s="7"/>
      <c r="G5" s="10"/>
      <c r="H5" s="21"/>
      <c r="I5" s="13"/>
      <c r="J5" s="22"/>
      <c r="K5" s="112" t="s">
        <v>2</v>
      </c>
      <c r="L5" s="113"/>
      <c r="M5" s="114"/>
      <c r="N5" s="21"/>
      <c r="O5" s="13"/>
      <c r="P5" s="22"/>
      <c r="T5" s="109"/>
      <c r="U5" s="110"/>
    </row>
    <row r="6" spans="1:22" s="3" customFormat="1" ht="15.75" customHeight="1" x14ac:dyDescent="0.45">
      <c r="A6" s="102"/>
      <c r="B6" s="102"/>
      <c r="C6" s="102"/>
      <c r="D6" s="103"/>
      <c r="E6" s="97" t="s">
        <v>7</v>
      </c>
      <c r="F6" s="98"/>
      <c r="G6" s="99"/>
      <c r="H6" s="97" t="s">
        <v>0</v>
      </c>
      <c r="I6" s="98"/>
      <c r="J6" s="99"/>
      <c r="K6" s="97" t="s">
        <v>3</v>
      </c>
      <c r="L6" s="98"/>
      <c r="M6" s="99"/>
      <c r="N6" s="97" t="s">
        <v>34</v>
      </c>
      <c r="O6" s="98"/>
      <c r="P6" s="99"/>
      <c r="Q6" s="98"/>
      <c r="R6" s="98"/>
      <c r="S6" s="98"/>
      <c r="T6" s="109"/>
      <c r="U6" s="110"/>
    </row>
    <row r="7" spans="1:22" s="3" customFormat="1" ht="17.25" customHeight="1" x14ac:dyDescent="0.45">
      <c r="A7" s="102"/>
      <c r="B7" s="102"/>
      <c r="C7" s="102"/>
      <c r="D7" s="103"/>
      <c r="E7" s="97" t="s">
        <v>8</v>
      </c>
      <c r="F7" s="98"/>
      <c r="G7" s="99"/>
      <c r="H7" s="97" t="s">
        <v>1</v>
      </c>
      <c r="I7" s="98"/>
      <c r="J7" s="99"/>
      <c r="K7" s="97" t="s">
        <v>4</v>
      </c>
      <c r="L7" s="98"/>
      <c r="M7" s="99"/>
      <c r="N7" s="97" t="s">
        <v>49</v>
      </c>
      <c r="O7" s="98"/>
      <c r="P7" s="99"/>
      <c r="Q7" s="98" t="s">
        <v>72</v>
      </c>
      <c r="R7" s="98"/>
      <c r="S7" s="98"/>
      <c r="T7" s="109"/>
      <c r="U7" s="110"/>
    </row>
    <row r="8" spans="1:22" s="3" customFormat="1" ht="16.5" customHeight="1" x14ac:dyDescent="0.45">
      <c r="A8" s="102"/>
      <c r="B8" s="102"/>
      <c r="C8" s="102"/>
      <c r="D8" s="103"/>
      <c r="E8" s="7"/>
      <c r="G8" s="10"/>
      <c r="H8" s="97" t="s">
        <v>5</v>
      </c>
      <c r="I8" s="98"/>
      <c r="J8" s="99"/>
      <c r="K8" s="97" t="s">
        <v>9</v>
      </c>
      <c r="L8" s="98"/>
      <c r="M8" s="99"/>
      <c r="N8" s="97" t="s">
        <v>32</v>
      </c>
      <c r="O8" s="98"/>
      <c r="P8" s="99"/>
      <c r="Q8" s="115" t="s">
        <v>73</v>
      </c>
      <c r="R8" s="115"/>
      <c r="S8" s="115"/>
      <c r="T8" s="109"/>
      <c r="U8" s="110"/>
    </row>
    <row r="9" spans="1:22" s="3" customFormat="1" ht="17.25" customHeight="1" x14ac:dyDescent="0.45">
      <c r="A9" s="102"/>
      <c r="B9" s="102"/>
      <c r="C9" s="102"/>
      <c r="D9" s="103"/>
      <c r="E9" s="11"/>
      <c r="F9" s="8"/>
      <c r="G9" s="12"/>
      <c r="H9" s="116" t="s">
        <v>6</v>
      </c>
      <c r="I9" s="117"/>
      <c r="J9" s="118"/>
      <c r="K9" s="116" t="s">
        <v>6</v>
      </c>
      <c r="L9" s="117"/>
      <c r="M9" s="118"/>
      <c r="N9" s="97" t="s">
        <v>33</v>
      </c>
      <c r="O9" s="98"/>
      <c r="P9" s="99"/>
      <c r="Q9" s="8"/>
      <c r="R9" s="8"/>
      <c r="S9" s="8"/>
      <c r="T9" s="109"/>
      <c r="U9" s="110"/>
    </row>
    <row r="10" spans="1:22" s="3" customFormat="1" ht="13.5" customHeight="1" x14ac:dyDescent="0.45">
      <c r="A10" s="102"/>
      <c r="B10" s="102"/>
      <c r="C10" s="102"/>
      <c r="D10" s="103"/>
      <c r="E10" s="20" t="s">
        <v>7</v>
      </c>
      <c r="F10" s="15" t="s">
        <v>16</v>
      </c>
      <c r="G10" s="16" t="s">
        <v>17</v>
      </c>
      <c r="H10" s="20" t="s">
        <v>7</v>
      </c>
      <c r="I10" s="20" t="s">
        <v>16</v>
      </c>
      <c r="J10" s="16" t="s">
        <v>17</v>
      </c>
      <c r="K10" s="20" t="s">
        <v>7</v>
      </c>
      <c r="L10" s="20" t="s">
        <v>16</v>
      </c>
      <c r="M10" s="16" t="s">
        <v>17</v>
      </c>
      <c r="N10" s="20" t="s">
        <v>7</v>
      </c>
      <c r="O10" s="20" t="s">
        <v>16</v>
      </c>
      <c r="P10" s="20" t="s">
        <v>17</v>
      </c>
      <c r="Q10" s="20" t="s">
        <v>7</v>
      </c>
      <c r="R10" s="20" t="s">
        <v>16</v>
      </c>
      <c r="S10" s="17" t="s">
        <v>17</v>
      </c>
      <c r="T10" s="109"/>
      <c r="U10" s="110"/>
    </row>
    <row r="11" spans="1:22" s="3" customFormat="1" ht="21.75" customHeight="1" x14ac:dyDescent="0.45">
      <c r="A11" s="104"/>
      <c r="B11" s="104"/>
      <c r="C11" s="104"/>
      <c r="D11" s="105"/>
      <c r="E11" s="18" t="s">
        <v>8</v>
      </c>
      <c r="F11" s="74" t="s">
        <v>18</v>
      </c>
      <c r="G11" s="74" t="s">
        <v>19</v>
      </c>
      <c r="H11" s="18" t="s">
        <v>8</v>
      </c>
      <c r="I11" s="18" t="s">
        <v>18</v>
      </c>
      <c r="J11" s="74" t="s">
        <v>19</v>
      </c>
      <c r="K11" s="18" t="s">
        <v>8</v>
      </c>
      <c r="L11" s="18" t="s">
        <v>18</v>
      </c>
      <c r="M11" s="74" t="s">
        <v>19</v>
      </c>
      <c r="N11" s="18" t="s">
        <v>8</v>
      </c>
      <c r="O11" s="18" t="s">
        <v>18</v>
      </c>
      <c r="P11" s="74" t="s">
        <v>19</v>
      </c>
      <c r="Q11" s="18" t="s">
        <v>8</v>
      </c>
      <c r="R11" s="18" t="s">
        <v>18</v>
      </c>
      <c r="S11" s="73" t="s">
        <v>19</v>
      </c>
      <c r="T11" s="111"/>
      <c r="U11" s="104"/>
    </row>
    <row r="12" spans="1:22" s="3" customFormat="1" ht="3.75" customHeight="1" x14ac:dyDescent="0.45">
      <c r="A12" s="69"/>
      <c r="B12" s="69"/>
      <c r="C12" s="69"/>
      <c r="D12" s="70"/>
      <c r="E12" s="42"/>
      <c r="F12" s="43"/>
      <c r="G12" s="43"/>
      <c r="H12" s="42"/>
      <c r="I12" s="42"/>
      <c r="J12" s="43"/>
      <c r="K12" s="42"/>
      <c r="L12" s="42"/>
      <c r="M12" s="43"/>
      <c r="N12" s="42"/>
      <c r="O12" s="42"/>
      <c r="P12" s="43"/>
      <c r="Q12" s="42"/>
      <c r="R12" s="42"/>
      <c r="S12" s="44"/>
      <c r="T12" s="45"/>
      <c r="U12" s="9"/>
    </row>
    <row r="13" spans="1:22" s="9" customFormat="1" ht="18.75" x14ac:dyDescent="0.45">
      <c r="A13" s="95" t="s">
        <v>31</v>
      </c>
      <c r="B13" s="95"/>
      <c r="C13" s="95"/>
      <c r="D13" s="96"/>
      <c r="E13" s="85">
        <f>SUM(E14,E19,E26,'T-3.7(2)'!E13)</f>
        <v>76254</v>
      </c>
      <c r="F13" s="85">
        <f>SUM(F14,F19,F26,'T-3.7(2)'!F13)</f>
        <v>38579</v>
      </c>
      <c r="G13" s="85">
        <f>SUM(G14,G19,G26,'T-3.7(2)'!G13)</f>
        <v>37675</v>
      </c>
      <c r="H13" s="85">
        <v>59448</v>
      </c>
      <c r="I13" s="85">
        <v>29913</v>
      </c>
      <c r="J13" s="85">
        <v>29535</v>
      </c>
      <c r="K13" s="85">
        <v>4626</v>
      </c>
      <c r="L13" s="85">
        <v>2315</v>
      </c>
      <c r="M13" s="85">
        <v>2311</v>
      </c>
      <c r="N13" s="85">
        <v>12180</v>
      </c>
      <c r="O13" s="85">
        <v>6351</v>
      </c>
      <c r="P13" s="85">
        <v>5829</v>
      </c>
      <c r="Q13" s="85" t="s">
        <v>78</v>
      </c>
      <c r="R13" s="85" t="s">
        <v>78</v>
      </c>
      <c r="S13" s="85" t="s">
        <v>78</v>
      </c>
      <c r="T13" s="46"/>
      <c r="U13" s="72" t="s">
        <v>8</v>
      </c>
      <c r="V13" s="47"/>
    </row>
    <row r="14" spans="1:22" s="56" customFormat="1" ht="18.95" customHeight="1" x14ac:dyDescent="0.45">
      <c r="A14" s="54" t="s">
        <v>14</v>
      </c>
      <c r="B14" s="47"/>
      <c r="C14" s="47"/>
      <c r="D14" s="55"/>
      <c r="E14" s="85">
        <f>SUM(H14,K14,N14,Q14)</f>
        <v>13037</v>
      </c>
      <c r="F14" s="85">
        <f t="shared" ref="F14:G29" si="0">SUM(I14,L14,O14,R14)</f>
        <v>6735</v>
      </c>
      <c r="G14" s="85">
        <f t="shared" si="0"/>
        <v>6302</v>
      </c>
      <c r="H14" s="85">
        <v>7605</v>
      </c>
      <c r="I14" s="85">
        <v>3990</v>
      </c>
      <c r="J14" s="85">
        <v>3615</v>
      </c>
      <c r="K14" s="85">
        <v>2402</v>
      </c>
      <c r="L14" s="85">
        <v>1202</v>
      </c>
      <c r="M14" s="85">
        <v>1200</v>
      </c>
      <c r="N14" s="85">
        <v>3030</v>
      </c>
      <c r="O14" s="85">
        <v>1543</v>
      </c>
      <c r="P14" s="85">
        <v>1487</v>
      </c>
      <c r="Q14" s="85" t="s">
        <v>78</v>
      </c>
      <c r="R14" s="85" t="s">
        <v>78</v>
      </c>
      <c r="S14" s="85" t="s">
        <v>78</v>
      </c>
      <c r="T14" s="41" t="s">
        <v>15</v>
      </c>
      <c r="U14" s="47"/>
      <c r="V14" s="47"/>
    </row>
    <row r="15" spans="1:22" s="57" customFormat="1" ht="18.95" customHeight="1" x14ac:dyDescent="0.45">
      <c r="B15" s="58" t="s">
        <v>58</v>
      </c>
      <c r="D15" s="59"/>
      <c r="E15" s="86">
        <f t="shared" ref="E15:E29" si="1">SUM(H15,K15,N15,Q15)</f>
        <v>1982</v>
      </c>
      <c r="F15" s="86">
        <f t="shared" si="0"/>
        <v>976</v>
      </c>
      <c r="G15" s="86">
        <f t="shared" si="0"/>
        <v>1006</v>
      </c>
      <c r="H15" s="86">
        <v>396</v>
      </c>
      <c r="I15" s="87">
        <v>199</v>
      </c>
      <c r="J15" s="88">
        <v>197</v>
      </c>
      <c r="K15" s="87">
        <v>685</v>
      </c>
      <c r="L15" s="88">
        <v>326</v>
      </c>
      <c r="M15" s="88">
        <v>359</v>
      </c>
      <c r="N15" s="86">
        <v>901</v>
      </c>
      <c r="O15" s="89">
        <v>451</v>
      </c>
      <c r="P15" s="86">
        <v>450</v>
      </c>
      <c r="Q15" s="85" t="s">
        <v>78</v>
      </c>
      <c r="R15" s="85" t="s">
        <v>78</v>
      </c>
      <c r="S15" s="85" t="s">
        <v>78</v>
      </c>
      <c r="T15" s="39"/>
      <c r="U15" s="57" t="s">
        <v>28</v>
      </c>
    </row>
    <row r="16" spans="1:22" s="57" customFormat="1" ht="18.95" customHeight="1" x14ac:dyDescent="0.45">
      <c r="B16" s="58" t="s">
        <v>59</v>
      </c>
      <c r="D16" s="59"/>
      <c r="E16" s="86">
        <f t="shared" si="1"/>
        <v>5157</v>
      </c>
      <c r="F16" s="86">
        <f t="shared" si="0"/>
        <v>2682</v>
      </c>
      <c r="G16" s="86">
        <f t="shared" si="0"/>
        <v>2475</v>
      </c>
      <c r="H16" s="86">
        <v>3515</v>
      </c>
      <c r="I16" s="87">
        <v>1851</v>
      </c>
      <c r="J16" s="88">
        <v>1664</v>
      </c>
      <c r="K16" s="87">
        <v>714</v>
      </c>
      <c r="L16" s="88">
        <v>358</v>
      </c>
      <c r="M16" s="88">
        <v>356</v>
      </c>
      <c r="N16" s="86">
        <v>928</v>
      </c>
      <c r="O16" s="89">
        <v>473</v>
      </c>
      <c r="P16" s="86">
        <v>455</v>
      </c>
      <c r="Q16" s="85" t="s">
        <v>78</v>
      </c>
      <c r="R16" s="85" t="s">
        <v>78</v>
      </c>
      <c r="S16" s="85" t="s">
        <v>78</v>
      </c>
      <c r="T16" s="39"/>
      <c r="U16" s="57" t="s">
        <v>29</v>
      </c>
    </row>
    <row r="17" spans="1:23" s="57" customFormat="1" ht="18.95" customHeight="1" x14ac:dyDescent="0.45">
      <c r="B17" s="58" t="s">
        <v>60</v>
      </c>
      <c r="D17" s="59"/>
      <c r="E17" s="86">
        <f t="shared" si="1"/>
        <v>5227</v>
      </c>
      <c r="F17" s="86">
        <f t="shared" si="0"/>
        <v>2697</v>
      </c>
      <c r="G17" s="86">
        <f t="shared" si="0"/>
        <v>2530</v>
      </c>
      <c r="H17" s="86">
        <v>3694</v>
      </c>
      <c r="I17" s="87">
        <v>1940</v>
      </c>
      <c r="J17" s="88">
        <v>1754</v>
      </c>
      <c r="K17" s="87">
        <v>715</v>
      </c>
      <c r="L17" s="88">
        <v>356</v>
      </c>
      <c r="M17" s="88">
        <v>359</v>
      </c>
      <c r="N17" s="86">
        <v>818</v>
      </c>
      <c r="O17" s="89">
        <v>401</v>
      </c>
      <c r="P17" s="86">
        <v>417</v>
      </c>
      <c r="Q17" s="85" t="s">
        <v>78</v>
      </c>
      <c r="R17" s="85" t="s">
        <v>78</v>
      </c>
      <c r="S17" s="85" t="s">
        <v>78</v>
      </c>
      <c r="U17" s="40" t="s">
        <v>30</v>
      </c>
    </row>
    <row r="18" spans="1:23" s="57" customFormat="1" ht="18.95" customHeight="1" x14ac:dyDescent="0.45">
      <c r="B18" s="58" t="s">
        <v>24</v>
      </c>
      <c r="D18" s="59"/>
      <c r="E18" s="86">
        <f t="shared" si="1"/>
        <v>678</v>
      </c>
      <c r="F18" s="86">
        <f t="shared" si="0"/>
        <v>376</v>
      </c>
      <c r="G18" s="86">
        <f t="shared" si="0"/>
        <v>302</v>
      </c>
      <c r="H18" s="92">
        <v>0</v>
      </c>
      <c r="I18" s="92">
        <v>0</v>
      </c>
      <c r="J18" s="92">
        <v>0</v>
      </c>
      <c r="K18" s="87">
        <v>288</v>
      </c>
      <c r="L18" s="84">
        <v>162</v>
      </c>
      <c r="M18" s="84">
        <v>126</v>
      </c>
      <c r="N18" s="86">
        <v>390</v>
      </c>
      <c r="O18" s="86">
        <v>214</v>
      </c>
      <c r="P18" s="86">
        <v>176</v>
      </c>
      <c r="Q18" s="85" t="s">
        <v>78</v>
      </c>
      <c r="R18" s="85" t="s">
        <v>78</v>
      </c>
      <c r="S18" s="85" t="s">
        <v>78</v>
      </c>
      <c r="U18" s="40" t="s">
        <v>26</v>
      </c>
    </row>
    <row r="19" spans="1:23" s="56" customFormat="1" ht="18.95" customHeight="1" x14ac:dyDescent="0.45">
      <c r="A19" s="56" t="s">
        <v>10</v>
      </c>
      <c r="D19" s="60"/>
      <c r="E19" s="85">
        <f t="shared" si="1"/>
        <v>36292</v>
      </c>
      <c r="F19" s="85">
        <f t="shared" si="0"/>
        <v>18817</v>
      </c>
      <c r="G19" s="85">
        <f t="shared" si="0"/>
        <v>17475</v>
      </c>
      <c r="H19" s="90">
        <v>28440</v>
      </c>
      <c r="I19" s="90">
        <v>14815</v>
      </c>
      <c r="J19" s="90">
        <v>13625</v>
      </c>
      <c r="K19" s="90">
        <v>2093</v>
      </c>
      <c r="L19" s="90">
        <v>1079</v>
      </c>
      <c r="M19" s="90">
        <v>1014</v>
      </c>
      <c r="N19" s="90">
        <v>5759</v>
      </c>
      <c r="O19" s="90">
        <v>2923</v>
      </c>
      <c r="P19" s="90">
        <v>2836</v>
      </c>
      <c r="Q19" s="85" t="s">
        <v>78</v>
      </c>
      <c r="R19" s="85" t="s">
        <v>78</v>
      </c>
      <c r="S19" s="85" t="s">
        <v>78</v>
      </c>
      <c r="T19" s="41" t="s">
        <v>11</v>
      </c>
      <c r="V19" s="47"/>
      <c r="W19" s="47"/>
    </row>
    <row r="20" spans="1:23" s="57" customFormat="1" ht="18.95" customHeight="1" x14ac:dyDescent="0.45">
      <c r="B20" s="58" t="s">
        <v>25</v>
      </c>
      <c r="D20" s="59"/>
      <c r="E20" s="86">
        <f t="shared" si="1"/>
        <v>6072</v>
      </c>
      <c r="F20" s="86">
        <f t="shared" si="0"/>
        <v>3178</v>
      </c>
      <c r="G20" s="86">
        <f t="shared" si="0"/>
        <v>2894</v>
      </c>
      <c r="H20" s="86">
        <v>4758</v>
      </c>
      <c r="I20" s="87">
        <v>2504</v>
      </c>
      <c r="J20" s="87">
        <v>2254</v>
      </c>
      <c r="K20" s="87">
        <v>359</v>
      </c>
      <c r="L20" s="87">
        <v>190</v>
      </c>
      <c r="M20" s="87">
        <v>169</v>
      </c>
      <c r="N20" s="86">
        <v>955</v>
      </c>
      <c r="O20" s="86">
        <v>484</v>
      </c>
      <c r="P20" s="65">
        <v>471</v>
      </c>
      <c r="Q20" s="85" t="s">
        <v>78</v>
      </c>
      <c r="R20" s="85" t="s">
        <v>78</v>
      </c>
      <c r="S20" s="85" t="s">
        <v>78</v>
      </c>
      <c r="U20" s="40" t="s">
        <v>27</v>
      </c>
    </row>
    <row r="21" spans="1:23" s="57" customFormat="1" ht="18.95" customHeight="1" x14ac:dyDescent="0.45">
      <c r="B21" s="58" t="s">
        <v>68</v>
      </c>
      <c r="D21" s="59"/>
      <c r="E21" s="86">
        <f t="shared" si="1"/>
        <v>6131</v>
      </c>
      <c r="F21" s="86">
        <f t="shared" si="0"/>
        <v>3166</v>
      </c>
      <c r="G21" s="86">
        <f t="shared" si="0"/>
        <v>2965</v>
      </c>
      <c r="H21" s="86">
        <v>4732</v>
      </c>
      <c r="I21" s="87">
        <v>2473</v>
      </c>
      <c r="J21" s="87">
        <v>2259</v>
      </c>
      <c r="K21" s="87">
        <v>404</v>
      </c>
      <c r="L21" s="87">
        <v>205</v>
      </c>
      <c r="M21" s="87">
        <v>199</v>
      </c>
      <c r="N21" s="86">
        <v>995</v>
      </c>
      <c r="O21" s="86">
        <v>488</v>
      </c>
      <c r="P21" s="65">
        <v>507</v>
      </c>
      <c r="Q21" s="85" t="s">
        <v>78</v>
      </c>
      <c r="R21" s="85" t="s">
        <v>78</v>
      </c>
      <c r="S21" s="85" t="s">
        <v>78</v>
      </c>
      <c r="U21" s="40" t="s">
        <v>69</v>
      </c>
    </row>
    <row r="22" spans="1:23" s="57" customFormat="1" ht="18.95" customHeight="1" x14ac:dyDescent="0.5">
      <c r="A22" s="56"/>
      <c r="B22" s="58" t="s">
        <v>38</v>
      </c>
      <c r="C22" s="61"/>
      <c r="D22" s="62"/>
      <c r="E22" s="86">
        <f t="shared" si="1"/>
        <v>5887</v>
      </c>
      <c r="F22" s="86">
        <f t="shared" si="0"/>
        <v>3029</v>
      </c>
      <c r="G22" s="86">
        <f t="shared" si="0"/>
        <v>2858</v>
      </c>
      <c r="H22" s="86">
        <v>4598</v>
      </c>
      <c r="I22" s="87">
        <v>2364</v>
      </c>
      <c r="J22" s="87">
        <v>2234</v>
      </c>
      <c r="K22" s="87">
        <v>357</v>
      </c>
      <c r="L22" s="87">
        <v>199</v>
      </c>
      <c r="M22" s="87">
        <v>158</v>
      </c>
      <c r="N22" s="86">
        <v>932</v>
      </c>
      <c r="O22" s="86">
        <v>466</v>
      </c>
      <c r="P22" s="65">
        <v>466</v>
      </c>
      <c r="Q22" s="85" t="s">
        <v>78</v>
      </c>
      <c r="R22" s="85" t="s">
        <v>78</v>
      </c>
      <c r="S22" s="85" t="s">
        <v>78</v>
      </c>
      <c r="T22" s="61"/>
      <c r="U22" s="40" t="s">
        <v>50</v>
      </c>
    </row>
    <row r="23" spans="1:23" s="57" customFormat="1" ht="18.95" customHeight="1" x14ac:dyDescent="0.5">
      <c r="A23" s="61"/>
      <c r="B23" s="58" t="s">
        <v>39</v>
      </c>
      <c r="C23" s="61"/>
      <c r="D23" s="62"/>
      <c r="E23" s="86">
        <f t="shared" si="1"/>
        <v>6071</v>
      </c>
      <c r="F23" s="86">
        <f t="shared" si="0"/>
        <v>3124</v>
      </c>
      <c r="G23" s="86">
        <f t="shared" si="0"/>
        <v>2947</v>
      </c>
      <c r="H23" s="86">
        <v>4811</v>
      </c>
      <c r="I23" s="87">
        <v>2499</v>
      </c>
      <c r="J23" s="87">
        <v>2312</v>
      </c>
      <c r="K23" s="87">
        <v>320</v>
      </c>
      <c r="L23" s="87">
        <v>156</v>
      </c>
      <c r="M23" s="87">
        <v>164</v>
      </c>
      <c r="N23" s="86">
        <v>940</v>
      </c>
      <c r="O23" s="86">
        <v>469</v>
      </c>
      <c r="P23" s="65">
        <v>471</v>
      </c>
      <c r="Q23" s="85" t="s">
        <v>78</v>
      </c>
      <c r="R23" s="85" t="s">
        <v>78</v>
      </c>
      <c r="S23" s="85" t="s">
        <v>78</v>
      </c>
      <c r="T23" s="61"/>
      <c r="U23" s="40" t="s">
        <v>51</v>
      </c>
    </row>
    <row r="24" spans="1:23" s="57" customFormat="1" ht="18.95" customHeight="1" x14ac:dyDescent="0.5">
      <c r="A24" s="61"/>
      <c r="B24" s="58" t="s">
        <v>40</v>
      </c>
      <c r="C24" s="61"/>
      <c r="D24" s="62"/>
      <c r="E24" s="86">
        <f t="shared" si="1"/>
        <v>6039</v>
      </c>
      <c r="F24" s="86">
        <f t="shared" si="0"/>
        <v>3182</v>
      </c>
      <c r="G24" s="86">
        <f t="shared" si="0"/>
        <v>2857</v>
      </c>
      <c r="H24" s="86">
        <v>4803</v>
      </c>
      <c r="I24" s="87">
        <v>2552</v>
      </c>
      <c r="J24" s="87">
        <v>2251</v>
      </c>
      <c r="K24" s="87">
        <v>316</v>
      </c>
      <c r="L24" s="87">
        <v>154</v>
      </c>
      <c r="M24" s="87">
        <v>162</v>
      </c>
      <c r="N24" s="86">
        <v>920</v>
      </c>
      <c r="O24" s="86">
        <v>476</v>
      </c>
      <c r="P24" s="65">
        <v>444</v>
      </c>
      <c r="Q24" s="85" t="s">
        <v>78</v>
      </c>
      <c r="R24" s="85" t="s">
        <v>78</v>
      </c>
      <c r="S24" s="85" t="s">
        <v>78</v>
      </c>
      <c r="T24" s="61"/>
      <c r="U24" s="40" t="s">
        <v>52</v>
      </c>
    </row>
    <row r="25" spans="1:23" s="57" customFormat="1" ht="18.95" customHeight="1" x14ac:dyDescent="0.5">
      <c r="A25" s="61"/>
      <c r="B25" s="58" t="s">
        <v>41</v>
      </c>
      <c r="C25" s="61"/>
      <c r="D25" s="62"/>
      <c r="E25" s="86">
        <f t="shared" si="1"/>
        <v>6092</v>
      </c>
      <c r="F25" s="86">
        <f t="shared" si="0"/>
        <v>3138</v>
      </c>
      <c r="G25" s="86">
        <f t="shared" si="0"/>
        <v>2954</v>
      </c>
      <c r="H25" s="86">
        <v>4738</v>
      </c>
      <c r="I25" s="87">
        <v>2423</v>
      </c>
      <c r="J25" s="87">
        <v>2315</v>
      </c>
      <c r="K25" s="87">
        <v>337</v>
      </c>
      <c r="L25" s="87">
        <v>175</v>
      </c>
      <c r="M25" s="87">
        <v>162</v>
      </c>
      <c r="N25" s="86">
        <v>1017</v>
      </c>
      <c r="O25" s="86">
        <v>540</v>
      </c>
      <c r="P25" s="65">
        <v>477</v>
      </c>
      <c r="Q25" s="85" t="s">
        <v>78</v>
      </c>
      <c r="R25" s="85" t="s">
        <v>78</v>
      </c>
      <c r="S25" s="85" t="s">
        <v>78</v>
      </c>
      <c r="T25" s="61"/>
      <c r="U25" s="40" t="s">
        <v>53</v>
      </c>
    </row>
    <row r="26" spans="1:23" s="56" customFormat="1" ht="18.95" customHeight="1" x14ac:dyDescent="0.5">
      <c r="A26" s="56" t="s">
        <v>47</v>
      </c>
      <c r="C26" s="29"/>
      <c r="D26" s="63"/>
      <c r="E26" s="85">
        <f t="shared" si="1"/>
        <v>17774</v>
      </c>
      <c r="F26" s="85">
        <f t="shared" si="0"/>
        <v>9141</v>
      </c>
      <c r="G26" s="85">
        <f t="shared" si="0"/>
        <v>8633</v>
      </c>
      <c r="H26" s="90">
        <v>15041</v>
      </c>
      <c r="I26" s="90">
        <v>7609</v>
      </c>
      <c r="J26" s="90">
        <v>7432</v>
      </c>
      <c r="K26" s="90">
        <v>131</v>
      </c>
      <c r="L26" s="90">
        <v>34</v>
      </c>
      <c r="M26" s="90">
        <v>97</v>
      </c>
      <c r="N26" s="90">
        <v>2602</v>
      </c>
      <c r="O26" s="90">
        <v>1498</v>
      </c>
      <c r="P26" s="90">
        <v>1104</v>
      </c>
      <c r="Q26" s="85" t="s">
        <v>78</v>
      </c>
      <c r="R26" s="85" t="s">
        <v>78</v>
      </c>
      <c r="S26" s="85" t="s">
        <v>78</v>
      </c>
      <c r="T26" s="41" t="s">
        <v>12</v>
      </c>
      <c r="U26" s="47"/>
      <c r="V26" s="47"/>
    </row>
    <row r="27" spans="1:23" s="57" customFormat="1" ht="18.95" customHeight="1" x14ac:dyDescent="0.5">
      <c r="A27" s="61"/>
      <c r="B27" s="58" t="s">
        <v>35</v>
      </c>
      <c r="C27" s="61"/>
      <c r="D27" s="62"/>
      <c r="E27" s="86">
        <f t="shared" si="1"/>
        <v>6044</v>
      </c>
      <c r="F27" s="86">
        <f t="shared" si="0"/>
        <v>3128</v>
      </c>
      <c r="G27" s="86">
        <f t="shared" si="0"/>
        <v>2916</v>
      </c>
      <c r="H27" s="86">
        <v>5104</v>
      </c>
      <c r="I27" s="87">
        <v>2581</v>
      </c>
      <c r="J27" s="87">
        <v>2523</v>
      </c>
      <c r="K27" s="87">
        <v>39</v>
      </c>
      <c r="L27" s="87">
        <v>12</v>
      </c>
      <c r="M27" s="87">
        <v>27</v>
      </c>
      <c r="N27" s="86">
        <v>901</v>
      </c>
      <c r="O27" s="86">
        <v>535</v>
      </c>
      <c r="P27" s="65">
        <v>366</v>
      </c>
      <c r="Q27" s="85" t="s">
        <v>78</v>
      </c>
      <c r="R27" s="85" t="s">
        <v>78</v>
      </c>
      <c r="S27" s="85" t="s">
        <v>78</v>
      </c>
      <c r="T27" s="61"/>
      <c r="U27" s="40" t="s">
        <v>45</v>
      </c>
    </row>
    <row r="28" spans="1:23" s="57" customFormat="1" ht="18.95" customHeight="1" x14ac:dyDescent="0.5">
      <c r="A28" s="61"/>
      <c r="B28" s="58" t="s">
        <v>36</v>
      </c>
      <c r="C28" s="61"/>
      <c r="D28" s="62"/>
      <c r="E28" s="86">
        <f t="shared" si="1"/>
        <v>5922</v>
      </c>
      <c r="F28" s="86">
        <f t="shared" si="0"/>
        <v>3059</v>
      </c>
      <c r="G28" s="86">
        <f t="shared" si="0"/>
        <v>2863</v>
      </c>
      <c r="H28" s="86">
        <v>4976</v>
      </c>
      <c r="I28" s="87">
        <v>2525</v>
      </c>
      <c r="J28" s="87">
        <v>2451</v>
      </c>
      <c r="K28" s="87">
        <v>52</v>
      </c>
      <c r="L28" s="87">
        <v>13</v>
      </c>
      <c r="M28" s="87">
        <v>39</v>
      </c>
      <c r="N28" s="86">
        <v>894</v>
      </c>
      <c r="O28" s="86">
        <v>521</v>
      </c>
      <c r="P28" s="65">
        <v>373</v>
      </c>
      <c r="Q28" s="85" t="s">
        <v>78</v>
      </c>
      <c r="R28" s="85" t="s">
        <v>78</v>
      </c>
      <c r="S28" s="85" t="s">
        <v>78</v>
      </c>
      <c r="T28" s="61"/>
      <c r="U28" s="40" t="s">
        <v>54</v>
      </c>
    </row>
    <row r="29" spans="1:23" s="57" customFormat="1" ht="18.95" customHeight="1" x14ac:dyDescent="0.5">
      <c r="A29" s="61"/>
      <c r="B29" s="58" t="s">
        <v>37</v>
      </c>
      <c r="C29" s="61"/>
      <c r="D29" s="62"/>
      <c r="E29" s="86">
        <f t="shared" si="1"/>
        <v>5808</v>
      </c>
      <c r="F29" s="86">
        <f t="shared" si="0"/>
        <v>2954</v>
      </c>
      <c r="G29" s="86">
        <f t="shared" si="0"/>
        <v>2854</v>
      </c>
      <c r="H29" s="86">
        <v>4961</v>
      </c>
      <c r="I29" s="87">
        <v>2503</v>
      </c>
      <c r="J29" s="87">
        <v>2458</v>
      </c>
      <c r="K29" s="87">
        <v>40</v>
      </c>
      <c r="L29" s="87">
        <v>9</v>
      </c>
      <c r="M29" s="87">
        <v>31</v>
      </c>
      <c r="N29" s="86">
        <v>807</v>
      </c>
      <c r="O29" s="86">
        <v>442</v>
      </c>
      <c r="P29" s="65">
        <v>365</v>
      </c>
      <c r="Q29" s="85" t="s">
        <v>78</v>
      </c>
      <c r="R29" s="85" t="s">
        <v>78</v>
      </c>
      <c r="S29" s="85" t="s">
        <v>78</v>
      </c>
      <c r="T29" s="61"/>
      <c r="U29" s="40" t="s">
        <v>55</v>
      </c>
    </row>
    <row r="30" spans="1:23" s="4" customFormat="1" ht="14.25" customHeight="1" x14ac:dyDescent="0.45">
      <c r="E30" s="3"/>
      <c r="F30" s="3"/>
      <c r="G30" s="3"/>
      <c r="L30" s="2"/>
      <c r="N30" s="3"/>
      <c r="O30" s="3"/>
    </row>
    <row r="31" spans="1:23" s="4" customFormat="1" ht="18.75" customHeight="1" x14ac:dyDescent="0.45">
      <c r="L31" s="2"/>
    </row>
    <row r="32" spans="1:23" ht="18.75" customHeight="1" x14ac:dyDescent="0.5">
      <c r="E32" s="4"/>
      <c r="F32" s="4"/>
      <c r="G32" s="4"/>
      <c r="H32" s="4"/>
      <c r="I32" s="4"/>
      <c r="J32" s="4"/>
      <c r="K32" s="4"/>
      <c r="L32" s="4"/>
      <c r="M32" s="4"/>
      <c r="N32" s="3"/>
      <c r="O32" s="3"/>
    </row>
    <row r="33" spans="5:18" ht="16.5" customHeight="1" x14ac:dyDescent="0.5"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6"/>
      <c r="Q33" s="6"/>
      <c r="R33" s="6"/>
    </row>
  </sheetData>
  <mergeCells count="22">
    <mergeCell ref="T4:U11"/>
    <mergeCell ref="K5:M5"/>
    <mergeCell ref="E6:G6"/>
    <mergeCell ref="H6:J6"/>
    <mergeCell ref="K6:M6"/>
    <mergeCell ref="N6:P6"/>
    <mergeCell ref="Q6:S6"/>
    <mergeCell ref="E7:G7"/>
    <mergeCell ref="Q7:S7"/>
    <mergeCell ref="H8:J8"/>
    <mergeCell ref="K8:M8"/>
    <mergeCell ref="N8:P8"/>
    <mergeCell ref="Q8:S8"/>
    <mergeCell ref="H9:J9"/>
    <mergeCell ref="K9:M9"/>
    <mergeCell ref="N9:P9"/>
    <mergeCell ref="A13:D13"/>
    <mergeCell ref="H7:J7"/>
    <mergeCell ref="K7:M7"/>
    <mergeCell ref="N7:P7"/>
    <mergeCell ref="A4:D11"/>
    <mergeCell ref="H4:S4"/>
  </mergeCells>
  <pageMargins left="0.55118110236220474" right="0.35433070866141736" top="0.74" bottom="0.33" header="0.39" footer="0.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42"/>
  <sheetViews>
    <sheetView tabSelected="1" view="pageLayout" topLeftCell="A7" zoomScale="120" zoomScalePageLayoutView="120" workbookViewId="0">
      <selection activeCell="C14" sqref="C14"/>
    </sheetView>
  </sheetViews>
  <sheetFormatPr defaultColWidth="9.140625" defaultRowHeight="21.75" x14ac:dyDescent="0.5"/>
  <cols>
    <col min="1" max="1" width="1.7109375" style="5" customWidth="1"/>
    <col min="2" max="2" width="5.42578125" style="5" customWidth="1"/>
    <col min="3" max="3" width="3.28515625" style="5" customWidth="1"/>
    <col min="4" max="4" width="3.42578125" style="5" customWidth="1"/>
    <col min="5" max="19" width="7.5703125" style="5" customWidth="1"/>
    <col min="20" max="20" width="1.140625" style="5" customWidth="1"/>
    <col min="21" max="21" width="13" style="5" customWidth="1"/>
    <col min="22" max="22" width="1.7109375" style="5" customWidth="1"/>
    <col min="23" max="23" width="7" style="5" customWidth="1"/>
    <col min="24" max="16384" width="9.140625" style="5"/>
  </cols>
  <sheetData>
    <row r="1" spans="1:22" s="14" customFormat="1" ht="18.600000000000001" customHeight="1" x14ac:dyDescent="0.5">
      <c r="B1" s="14" t="s">
        <v>23</v>
      </c>
      <c r="C1" s="23">
        <v>3.7</v>
      </c>
      <c r="D1" s="14" t="s">
        <v>81</v>
      </c>
    </row>
    <row r="2" spans="1:22" s="1" customFormat="1" ht="18.600000000000001" customHeight="1" x14ac:dyDescent="0.5">
      <c r="B2" s="14" t="s">
        <v>61</v>
      </c>
      <c r="C2" s="23">
        <v>3.7</v>
      </c>
      <c r="D2" s="14" t="s">
        <v>82</v>
      </c>
      <c r="E2" s="14"/>
    </row>
    <row r="3" spans="1:22" ht="6.75" customHeight="1" x14ac:dyDescent="0.5"/>
    <row r="4" spans="1:22" s="3" customFormat="1" ht="18.600000000000001" customHeight="1" x14ac:dyDescent="0.45">
      <c r="A4" s="100" t="s">
        <v>20</v>
      </c>
      <c r="B4" s="100"/>
      <c r="C4" s="100"/>
      <c r="D4" s="101"/>
      <c r="E4" s="35"/>
      <c r="F4" s="13"/>
      <c r="G4" s="71"/>
      <c r="H4" s="106" t="s">
        <v>22</v>
      </c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19"/>
      <c r="T4" s="108" t="s">
        <v>21</v>
      </c>
      <c r="U4" s="100"/>
      <c r="V4" s="13"/>
    </row>
    <row r="5" spans="1:22" s="3" customFormat="1" ht="18.600000000000001" customHeight="1" x14ac:dyDescent="0.45">
      <c r="A5" s="102"/>
      <c r="B5" s="102"/>
      <c r="C5" s="102"/>
      <c r="D5" s="103"/>
      <c r="E5" s="7"/>
      <c r="G5" s="10"/>
      <c r="H5" s="21"/>
      <c r="I5" s="13"/>
      <c r="J5" s="22"/>
      <c r="K5" s="112" t="s">
        <v>2</v>
      </c>
      <c r="L5" s="113"/>
      <c r="M5" s="114"/>
      <c r="N5" s="21"/>
      <c r="O5" s="13"/>
      <c r="P5" s="22"/>
      <c r="T5" s="109"/>
      <c r="U5" s="110"/>
    </row>
    <row r="6" spans="1:22" s="3" customFormat="1" ht="18.600000000000001" customHeight="1" x14ac:dyDescent="0.45">
      <c r="A6" s="102"/>
      <c r="B6" s="102"/>
      <c r="C6" s="102"/>
      <c r="D6" s="103"/>
      <c r="E6" s="97" t="s">
        <v>7</v>
      </c>
      <c r="F6" s="98"/>
      <c r="G6" s="99"/>
      <c r="H6" s="97" t="s">
        <v>0</v>
      </c>
      <c r="I6" s="98"/>
      <c r="J6" s="99"/>
      <c r="K6" s="97" t="s">
        <v>3</v>
      </c>
      <c r="L6" s="98"/>
      <c r="M6" s="99"/>
      <c r="N6" s="97" t="s">
        <v>34</v>
      </c>
      <c r="O6" s="98"/>
      <c r="P6" s="99"/>
      <c r="Q6" s="98"/>
      <c r="R6" s="98"/>
      <c r="S6" s="98"/>
      <c r="T6" s="109"/>
      <c r="U6" s="110"/>
    </row>
    <row r="7" spans="1:22" s="3" customFormat="1" ht="18.600000000000001" customHeight="1" x14ac:dyDescent="0.45">
      <c r="A7" s="102"/>
      <c r="B7" s="102"/>
      <c r="C7" s="102"/>
      <c r="D7" s="103"/>
      <c r="E7" s="97" t="s">
        <v>8</v>
      </c>
      <c r="F7" s="98"/>
      <c r="G7" s="99"/>
      <c r="H7" s="97" t="s">
        <v>1</v>
      </c>
      <c r="I7" s="98"/>
      <c r="J7" s="99"/>
      <c r="K7" s="97" t="s">
        <v>4</v>
      </c>
      <c r="L7" s="98"/>
      <c r="M7" s="99"/>
      <c r="N7" s="97" t="s">
        <v>49</v>
      </c>
      <c r="O7" s="98"/>
      <c r="P7" s="99"/>
      <c r="Q7" s="97" t="s">
        <v>72</v>
      </c>
      <c r="R7" s="98"/>
      <c r="S7" s="99"/>
      <c r="T7" s="109"/>
      <c r="U7" s="110"/>
    </row>
    <row r="8" spans="1:22" s="3" customFormat="1" ht="18.600000000000001" customHeight="1" x14ac:dyDescent="0.45">
      <c r="A8" s="102"/>
      <c r="B8" s="102"/>
      <c r="C8" s="102"/>
      <c r="D8" s="103"/>
      <c r="E8" s="7"/>
      <c r="G8" s="10"/>
      <c r="H8" s="97" t="s">
        <v>5</v>
      </c>
      <c r="I8" s="98"/>
      <c r="J8" s="99"/>
      <c r="K8" s="97" t="s">
        <v>9</v>
      </c>
      <c r="L8" s="98"/>
      <c r="M8" s="99"/>
      <c r="N8" s="97" t="s">
        <v>32</v>
      </c>
      <c r="O8" s="98"/>
      <c r="P8" s="99"/>
      <c r="Q8" s="97" t="s">
        <v>73</v>
      </c>
      <c r="R8" s="98"/>
      <c r="S8" s="99"/>
      <c r="T8" s="109"/>
      <c r="U8" s="110"/>
    </row>
    <row r="9" spans="1:22" s="3" customFormat="1" ht="18.600000000000001" customHeight="1" x14ac:dyDescent="0.45">
      <c r="A9" s="102"/>
      <c r="B9" s="102"/>
      <c r="C9" s="102"/>
      <c r="D9" s="103"/>
      <c r="E9" s="11"/>
      <c r="F9" s="8"/>
      <c r="G9" s="12"/>
      <c r="H9" s="116" t="s">
        <v>6</v>
      </c>
      <c r="I9" s="117"/>
      <c r="J9" s="118"/>
      <c r="K9" s="116" t="s">
        <v>6</v>
      </c>
      <c r="L9" s="117"/>
      <c r="M9" s="118"/>
      <c r="N9" s="97" t="s">
        <v>33</v>
      </c>
      <c r="O9" s="98"/>
      <c r="P9" s="99"/>
      <c r="Q9" s="8"/>
      <c r="R9" s="8"/>
      <c r="S9" s="8"/>
      <c r="T9" s="109"/>
      <c r="U9" s="110"/>
    </row>
    <row r="10" spans="1:22" s="3" customFormat="1" ht="18.600000000000001" customHeight="1" x14ac:dyDescent="0.45">
      <c r="A10" s="102"/>
      <c r="B10" s="102"/>
      <c r="C10" s="102"/>
      <c r="D10" s="103"/>
      <c r="E10" s="20" t="s">
        <v>7</v>
      </c>
      <c r="F10" s="15" t="s">
        <v>16</v>
      </c>
      <c r="G10" s="16" t="s">
        <v>17</v>
      </c>
      <c r="H10" s="48" t="s">
        <v>7</v>
      </c>
      <c r="I10" s="48" t="s">
        <v>16</v>
      </c>
      <c r="J10" s="49" t="s">
        <v>17</v>
      </c>
      <c r="K10" s="48" t="s">
        <v>7</v>
      </c>
      <c r="L10" s="48" t="s">
        <v>16</v>
      </c>
      <c r="M10" s="49" t="s">
        <v>17</v>
      </c>
      <c r="N10" s="20" t="s">
        <v>7</v>
      </c>
      <c r="O10" s="20" t="s">
        <v>16</v>
      </c>
      <c r="P10" s="20" t="s">
        <v>17</v>
      </c>
      <c r="Q10" s="20" t="s">
        <v>7</v>
      </c>
      <c r="R10" s="20" t="s">
        <v>16</v>
      </c>
      <c r="S10" s="17" t="s">
        <v>17</v>
      </c>
      <c r="T10" s="109"/>
      <c r="U10" s="110"/>
    </row>
    <row r="11" spans="1:22" s="3" customFormat="1" ht="18.600000000000001" customHeight="1" x14ac:dyDescent="0.45">
      <c r="A11" s="104"/>
      <c r="B11" s="104"/>
      <c r="C11" s="104"/>
      <c r="D11" s="105"/>
      <c r="E11" s="18" t="s">
        <v>8</v>
      </c>
      <c r="F11" s="74" t="s">
        <v>18</v>
      </c>
      <c r="G11" s="74" t="s">
        <v>19</v>
      </c>
      <c r="H11" s="50" t="s">
        <v>8</v>
      </c>
      <c r="I11" s="50" t="s">
        <v>18</v>
      </c>
      <c r="J11" s="51" t="s">
        <v>19</v>
      </c>
      <c r="K11" s="50" t="s">
        <v>8</v>
      </c>
      <c r="L11" s="50" t="s">
        <v>18</v>
      </c>
      <c r="M11" s="51" t="s">
        <v>19</v>
      </c>
      <c r="N11" s="18" t="s">
        <v>8</v>
      </c>
      <c r="O11" s="18" t="s">
        <v>18</v>
      </c>
      <c r="P11" s="74" t="s">
        <v>19</v>
      </c>
      <c r="Q11" s="18" t="s">
        <v>8</v>
      </c>
      <c r="R11" s="18" t="s">
        <v>18</v>
      </c>
      <c r="S11" s="73" t="s">
        <v>19</v>
      </c>
      <c r="T11" s="111"/>
      <c r="U11" s="104"/>
      <c r="V11" s="8"/>
    </row>
    <row r="12" spans="1:22" s="3" customFormat="1" ht="6.75" customHeight="1" x14ac:dyDescent="0.45">
      <c r="A12" s="69"/>
      <c r="B12" s="69"/>
      <c r="C12" s="69"/>
      <c r="D12" s="70"/>
      <c r="E12" s="19"/>
      <c r="F12" s="16"/>
      <c r="G12" s="16"/>
      <c r="H12" s="52"/>
      <c r="I12" s="52"/>
      <c r="J12" s="49"/>
      <c r="K12" s="52"/>
      <c r="L12" s="52"/>
      <c r="M12" s="49"/>
      <c r="N12" s="19"/>
      <c r="O12" s="19"/>
      <c r="P12" s="16"/>
      <c r="Q12" s="19"/>
      <c r="R12" s="19"/>
      <c r="S12" s="17"/>
      <c r="T12" s="67"/>
    </row>
    <row r="13" spans="1:22" s="56" customFormat="1" ht="24.6" customHeight="1" x14ac:dyDescent="0.5">
      <c r="A13" s="56" t="s">
        <v>48</v>
      </c>
      <c r="C13" s="29"/>
      <c r="D13" s="63"/>
      <c r="E13" s="90">
        <f>SUM(H13,K13,N13,Q13)</f>
        <v>9151</v>
      </c>
      <c r="F13" s="90">
        <f t="shared" ref="F13:G13" si="0">SUM(I13,L13,O13,R13)</f>
        <v>3886</v>
      </c>
      <c r="G13" s="90">
        <f t="shared" si="0"/>
        <v>5265</v>
      </c>
      <c r="H13" s="90">
        <v>8362</v>
      </c>
      <c r="I13" s="90">
        <v>3499</v>
      </c>
      <c r="J13" s="90">
        <v>4863</v>
      </c>
      <c r="K13" s="90" t="s">
        <v>78</v>
      </c>
      <c r="L13" s="90" t="s">
        <v>78</v>
      </c>
      <c r="M13" s="90" t="s">
        <v>78</v>
      </c>
      <c r="N13" s="90">
        <v>789</v>
      </c>
      <c r="O13" s="90">
        <v>387</v>
      </c>
      <c r="P13" s="90">
        <v>402</v>
      </c>
      <c r="Q13" s="90" t="s">
        <v>78</v>
      </c>
      <c r="R13" s="90" t="s">
        <v>78</v>
      </c>
      <c r="S13" s="90" t="s">
        <v>78</v>
      </c>
      <c r="T13" s="41" t="s">
        <v>13</v>
      </c>
      <c r="U13" s="47"/>
      <c r="V13" s="47"/>
    </row>
    <row r="14" spans="1:22" s="57" customFormat="1" ht="24.6" customHeight="1" x14ac:dyDescent="0.5">
      <c r="A14" s="61"/>
      <c r="B14" s="58" t="s">
        <v>42</v>
      </c>
      <c r="C14" s="61"/>
      <c r="D14" s="62"/>
      <c r="E14" s="87">
        <f>SUM(H14,K14,N14,Q14)</f>
        <v>3312</v>
      </c>
      <c r="F14" s="87">
        <f t="shared" ref="F14:G16" si="1">SUM(I14,L14,O14,R14)</f>
        <v>1472</v>
      </c>
      <c r="G14" s="87">
        <f t="shared" si="1"/>
        <v>1840</v>
      </c>
      <c r="H14" s="66">
        <v>3014</v>
      </c>
      <c r="I14" s="66">
        <v>1310</v>
      </c>
      <c r="J14" s="66">
        <v>1704</v>
      </c>
      <c r="K14" s="92" t="s">
        <v>78</v>
      </c>
      <c r="L14" s="92" t="s">
        <v>78</v>
      </c>
      <c r="M14" s="92" t="s">
        <v>78</v>
      </c>
      <c r="N14" s="88">
        <v>298</v>
      </c>
      <c r="O14" s="91">
        <v>162</v>
      </c>
      <c r="P14" s="91">
        <v>136</v>
      </c>
      <c r="Q14" s="90" t="s">
        <v>78</v>
      </c>
      <c r="R14" s="90" t="s">
        <v>78</v>
      </c>
      <c r="S14" s="90" t="s">
        <v>78</v>
      </c>
      <c r="T14" s="61"/>
      <c r="U14" s="40" t="s">
        <v>46</v>
      </c>
    </row>
    <row r="15" spans="1:22" s="57" customFormat="1" ht="24.6" customHeight="1" x14ac:dyDescent="0.5">
      <c r="A15" s="61"/>
      <c r="B15" s="58" t="s">
        <v>43</v>
      </c>
      <c r="C15" s="61"/>
      <c r="D15" s="62"/>
      <c r="E15" s="87">
        <f>SUM(H15,K15,N15,Q15)</f>
        <v>2877</v>
      </c>
      <c r="F15" s="87">
        <f t="shared" si="1"/>
        <v>1188</v>
      </c>
      <c r="G15" s="87">
        <f t="shared" si="1"/>
        <v>1689</v>
      </c>
      <c r="H15" s="66">
        <v>2620</v>
      </c>
      <c r="I15" s="66">
        <v>1081</v>
      </c>
      <c r="J15" s="66">
        <v>1539</v>
      </c>
      <c r="K15" s="92" t="s">
        <v>78</v>
      </c>
      <c r="L15" s="92" t="s">
        <v>78</v>
      </c>
      <c r="M15" s="92" t="s">
        <v>78</v>
      </c>
      <c r="N15" s="88">
        <v>257</v>
      </c>
      <c r="O15" s="91">
        <v>107</v>
      </c>
      <c r="P15" s="91">
        <v>150</v>
      </c>
      <c r="Q15" s="90" t="s">
        <v>78</v>
      </c>
      <c r="R15" s="90" t="s">
        <v>78</v>
      </c>
      <c r="S15" s="90" t="s">
        <v>78</v>
      </c>
      <c r="T15" s="61"/>
      <c r="U15" s="40" t="s">
        <v>56</v>
      </c>
    </row>
    <row r="16" spans="1:22" s="57" customFormat="1" ht="24.6" customHeight="1" x14ac:dyDescent="0.5">
      <c r="A16" s="61"/>
      <c r="B16" s="58" t="s">
        <v>44</v>
      </c>
      <c r="C16" s="61"/>
      <c r="D16" s="62"/>
      <c r="E16" s="87">
        <f>SUM(H16,K16,N16,Q16)</f>
        <v>2962</v>
      </c>
      <c r="F16" s="87">
        <f t="shared" si="1"/>
        <v>1226</v>
      </c>
      <c r="G16" s="87">
        <f t="shared" si="1"/>
        <v>1736</v>
      </c>
      <c r="H16" s="66">
        <v>2728</v>
      </c>
      <c r="I16" s="66">
        <v>1108</v>
      </c>
      <c r="J16" s="66">
        <v>1620</v>
      </c>
      <c r="K16" s="92" t="s">
        <v>78</v>
      </c>
      <c r="L16" s="92" t="s">
        <v>78</v>
      </c>
      <c r="M16" s="92" t="s">
        <v>78</v>
      </c>
      <c r="N16" s="88">
        <v>234</v>
      </c>
      <c r="O16" s="91">
        <v>118</v>
      </c>
      <c r="P16" s="91">
        <v>116</v>
      </c>
      <c r="Q16" s="90" t="s">
        <v>78</v>
      </c>
      <c r="R16" s="90" t="s">
        <v>78</v>
      </c>
      <c r="S16" s="90" t="s">
        <v>78</v>
      </c>
      <c r="T16" s="61"/>
      <c r="U16" s="40" t="s">
        <v>57</v>
      </c>
    </row>
    <row r="17" spans="1:23" s="3" customFormat="1" ht="6.75" customHeight="1" x14ac:dyDescent="0.45">
      <c r="A17" s="77"/>
      <c r="B17" s="77"/>
      <c r="C17" s="77"/>
      <c r="D17" s="78"/>
      <c r="E17" s="36"/>
      <c r="F17" s="36"/>
      <c r="G17" s="36"/>
      <c r="H17" s="53"/>
      <c r="I17" s="53"/>
      <c r="J17" s="53"/>
      <c r="K17" s="53"/>
      <c r="L17" s="53"/>
      <c r="M17" s="53"/>
      <c r="N17" s="36"/>
      <c r="O17" s="37"/>
      <c r="P17" s="36"/>
      <c r="Q17" s="36"/>
      <c r="R17" s="36"/>
      <c r="S17" s="36"/>
      <c r="T17" s="79"/>
      <c r="U17" s="31"/>
      <c r="V17" s="8"/>
    </row>
    <row r="18" spans="1:23" s="3" customFormat="1" ht="6.75" customHeight="1" x14ac:dyDescent="0.45">
      <c r="A18" s="27"/>
      <c r="B18" s="24"/>
      <c r="C18" s="24"/>
      <c r="D18" s="2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2"/>
      <c r="R18" s="32"/>
      <c r="S18" s="32"/>
      <c r="T18" s="80"/>
      <c r="U18" s="24"/>
      <c r="V18" s="68"/>
      <c r="W18" s="68"/>
    </row>
    <row r="19" spans="1:23" ht="18.600000000000001" customHeight="1" x14ac:dyDescent="0.5">
      <c r="B19" s="64" t="s">
        <v>64</v>
      </c>
      <c r="C19" s="75" t="s">
        <v>70</v>
      </c>
      <c r="D19" s="6"/>
      <c r="E19" s="6"/>
      <c r="F19" s="6"/>
      <c r="G19" s="6"/>
      <c r="H19" s="32"/>
      <c r="I19" s="32"/>
      <c r="J19" s="32"/>
      <c r="L19" s="65" t="s">
        <v>65</v>
      </c>
      <c r="M19" s="76" t="s">
        <v>66</v>
      </c>
      <c r="N19" s="6"/>
      <c r="O19" s="6"/>
      <c r="P19" s="6"/>
      <c r="Q19" s="32"/>
      <c r="R19" s="32"/>
      <c r="S19" s="32"/>
      <c r="T19" s="81"/>
      <c r="U19" s="24"/>
    </row>
    <row r="20" spans="1:23" ht="18.600000000000001" customHeight="1" x14ac:dyDescent="0.5">
      <c r="A20" s="27"/>
      <c r="C20" s="75" t="s">
        <v>71</v>
      </c>
      <c r="D20" s="2"/>
      <c r="E20" s="2"/>
      <c r="F20" s="2"/>
      <c r="G20" s="2"/>
      <c r="H20" s="32"/>
      <c r="I20" s="32"/>
      <c r="J20" s="32"/>
      <c r="K20" s="38"/>
      <c r="M20" s="76" t="s">
        <v>67</v>
      </c>
      <c r="N20" s="2"/>
      <c r="O20" s="2"/>
      <c r="P20" s="2"/>
      <c r="Q20" s="32"/>
      <c r="R20" s="32"/>
      <c r="S20" s="32"/>
      <c r="T20" s="81"/>
      <c r="U20" s="24"/>
    </row>
    <row r="21" spans="1:23" ht="18.600000000000001" customHeight="1" x14ac:dyDescent="0.5">
      <c r="A21" s="24"/>
      <c r="B21" s="24"/>
      <c r="C21" s="30" t="s">
        <v>75</v>
      </c>
      <c r="D21" s="2"/>
      <c r="E21" s="2"/>
      <c r="F21" s="2"/>
      <c r="G21" s="2"/>
      <c r="H21" s="32"/>
      <c r="I21" s="32"/>
      <c r="J21" s="32"/>
      <c r="K21" s="38"/>
      <c r="L21" s="32"/>
      <c r="M21" s="30" t="s">
        <v>77</v>
      </c>
      <c r="N21" s="2"/>
      <c r="O21" s="2"/>
      <c r="P21" s="2"/>
      <c r="Q21" s="32"/>
      <c r="R21" s="32"/>
      <c r="S21" s="32"/>
      <c r="T21" s="82"/>
      <c r="U21" s="24"/>
    </row>
    <row r="22" spans="1:23" ht="16.5" customHeight="1" x14ac:dyDescent="0.5">
      <c r="A22" s="24"/>
      <c r="B22" s="24"/>
      <c r="C22" s="30" t="s">
        <v>74</v>
      </c>
      <c r="D22" s="24"/>
      <c r="E22" s="32"/>
      <c r="F22" s="32"/>
      <c r="G22" s="32"/>
      <c r="H22" s="32"/>
      <c r="I22" s="32"/>
      <c r="J22" s="32"/>
      <c r="K22" s="38"/>
      <c r="L22" s="32"/>
      <c r="M22" s="30" t="s">
        <v>76</v>
      </c>
      <c r="N22" s="32"/>
      <c r="O22" s="32"/>
      <c r="P22" s="32"/>
      <c r="Q22" s="32"/>
      <c r="R22" s="32"/>
      <c r="S22" s="32"/>
      <c r="T22" s="82"/>
      <c r="U22" s="24"/>
    </row>
    <row r="23" spans="1:23" ht="16.5" customHeight="1" x14ac:dyDescent="0.5">
      <c r="A23" s="24"/>
      <c r="B23" s="24"/>
      <c r="C23" s="24"/>
      <c r="D23" s="24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82"/>
      <c r="U23" s="24"/>
    </row>
    <row r="24" spans="1:23" ht="16.5" customHeight="1" x14ac:dyDescent="0.5">
      <c r="A24" s="27"/>
      <c r="B24" s="24"/>
      <c r="C24" s="24"/>
      <c r="D24" s="2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2"/>
      <c r="R24" s="32"/>
      <c r="S24" s="32"/>
      <c r="T24" s="83"/>
      <c r="U24" s="26"/>
      <c r="V24" s="68"/>
    </row>
    <row r="25" spans="1:23" ht="16.5" customHeight="1" x14ac:dyDescent="0.5">
      <c r="A25" s="24"/>
      <c r="B25" s="24"/>
      <c r="C25" s="24"/>
      <c r="D25" s="24"/>
      <c r="E25" s="32"/>
      <c r="F25" s="32"/>
      <c r="G25" s="32"/>
      <c r="H25" s="32"/>
      <c r="I25" s="32"/>
      <c r="K25" s="32"/>
      <c r="L25" s="32"/>
      <c r="M25" s="32"/>
      <c r="N25" s="32"/>
      <c r="O25" s="32"/>
      <c r="P25" s="32"/>
      <c r="Q25" s="32"/>
      <c r="R25" s="32"/>
      <c r="S25" s="32"/>
      <c r="T25" s="82"/>
      <c r="U25" s="24"/>
    </row>
    <row r="26" spans="1:23" ht="16.5" customHeight="1" x14ac:dyDescent="0.5">
      <c r="A26" s="24"/>
      <c r="B26" s="24"/>
      <c r="C26" s="24"/>
      <c r="D26" s="24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82"/>
      <c r="U26" s="24"/>
    </row>
    <row r="27" spans="1:23" ht="17.25" customHeight="1" x14ac:dyDescent="0.5">
      <c r="A27" s="24"/>
      <c r="B27" s="24"/>
      <c r="C27" s="24"/>
      <c r="D27" s="24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82"/>
      <c r="U27" s="24"/>
    </row>
    <row r="28" spans="1:23" ht="9.75" customHeight="1" x14ac:dyDescent="0.5">
      <c r="A28" s="27"/>
      <c r="B28" s="24"/>
      <c r="C28" s="24"/>
      <c r="D28" s="24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25"/>
      <c r="U28" s="26"/>
      <c r="V28" s="68"/>
    </row>
    <row r="29" spans="1:23" ht="9.75" customHeight="1" x14ac:dyDescent="0.5">
      <c r="A29" s="27"/>
      <c r="B29" s="24"/>
      <c r="C29" s="24"/>
      <c r="D29" s="24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25"/>
      <c r="U29" s="26"/>
      <c r="V29" s="68"/>
    </row>
    <row r="30" spans="1:23" ht="13.5" customHeight="1" x14ac:dyDescent="0.5">
      <c r="A30" s="28"/>
      <c r="C30" s="28"/>
      <c r="D30" s="28"/>
      <c r="E30" s="28"/>
      <c r="F30" s="28"/>
      <c r="G30" s="28"/>
      <c r="H30" s="28"/>
      <c r="I30" s="28"/>
      <c r="J30" s="28"/>
      <c r="L30" s="6"/>
      <c r="M30" s="28"/>
      <c r="N30" s="28"/>
      <c r="O30" s="28"/>
      <c r="P30" s="28"/>
      <c r="Q30" s="28"/>
      <c r="R30" s="28"/>
      <c r="S30" s="28"/>
      <c r="T30" s="28"/>
      <c r="U30" s="24"/>
    </row>
    <row r="31" spans="1:23" ht="3" customHeight="1" x14ac:dyDescent="0.5">
      <c r="K31" s="6"/>
      <c r="L31" s="2" t="s">
        <v>63</v>
      </c>
    </row>
    <row r="32" spans="1:23" ht="3" customHeight="1" x14ac:dyDescent="0.5">
      <c r="K32" s="6"/>
      <c r="L32" s="2" t="s">
        <v>62</v>
      </c>
    </row>
    <row r="33" spans="1:18" ht="18.75" customHeight="1" x14ac:dyDescent="0.5">
      <c r="A33" s="3"/>
      <c r="B33" s="4"/>
      <c r="C33" s="2"/>
      <c r="D33" s="4"/>
      <c r="E33" s="4"/>
      <c r="F33" s="4"/>
      <c r="G33" s="4"/>
      <c r="H33" s="4"/>
      <c r="I33" s="4"/>
      <c r="J33" s="4"/>
      <c r="K33" s="4"/>
      <c r="L33" s="4"/>
      <c r="M33" s="4"/>
      <c r="N33" s="3"/>
      <c r="O33" s="3"/>
    </row>
    <row r="34" spans="1:18" ht="16.5" customHeight="1" x14ac:dyDescent="0.5">
      <c r="A34" s="3"/>
      <c r="B34" s="3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6"/>
      <c r="Q34" s="6"/>
      <c r="R34" s="6"/>
    </row>
    <row r="39" spans="1:18" x14ac:dyDescent="0.5">
      <c r="G39" s="93"/>
      <c r="H39" s="93"/>
      <c r="I39" s="93"/>
      <c r="J39" s="94"/>
      <c r="K39" s="94"/>
      <c r="L39" s="94"/>
    </row>
    <row r="40" spans="1:18" x14ac:dyDescent="0.5">
      <c r="G40" s="65"/>
      <c r="H40" s="65"/>
      <c r="I40" s="65"/>
      <c r="J40" s="94"/>
      <c r="K40" s="94"/>
      <c r="L40" s="94"/>
    </row>
    <row r="41" spans="1:18" x14ac:dyDescent="0.5">
      <c r="G41" s="65"/>
      <c r="H41" s="65"/>
      <c r="I41" s="65"/>
      <c r="J41" s="94"/>
      <c r="K41" s="94"/>
      <c r="L41" s="94"/>
    </row>
    <row r="42" spans="1:18" x14ac:dyDescent="0.5">
      <c r="G42" s="65"/>
      <c r="H42" s="65"/>
      <c r="I42" s="65"/>
      <c r="J42" s="94"/>
      <c r="K42" s="94"/>
      <c r="L42" s="94"/>
    </row>
  </sheetData>
  <mergeCells count="21">
    <mergeCell ref="A4:D11"/>
    <mergeCell ref="H4:S4"/>
    <mergeCell ref="T4:U11"/>
    <mergeCell ref="K5:M5"/>
    <mergeCell ref="E6:G6"/>
    <mergeCell ref="H6:J6"/>
    <mergeCell ref="K6:M6"/>
    <mergeCell ref="N6:P6"/>
    <mergeCell ref="Q6:S6"/>
    <mergeCell ref="E7:G7"/>
    <mergeCell ref="Q7:S7"/>
    <mergeCell ref="H8:J8"/>
    <mergeCell ref="K8:M8"/>
    <mergeCell ref="N8:P8"/>
    <mergeCell ref="Q8:S8"/>
    <mergeCell ref="H9:J9"/>
    <mergeCell ref="K9:M9"/>
    <mergeCell ref="N9:P9"/>
    <mergeCell ref="H7:J7"/>
    <mergeCell ref="K7:M7"/>
    <mergeCell ref="N7:P7"/>
  </mergeCells>
  <pageMargins left="0.55118110236220474" right="0.25" top="0.69" bottom="0.4" header="0.51181102362204722" footer="0.19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T-3.7</vt:lpstr>
      <vt:lpstr>T-3.7(2)</vt:lpstr>
      <vt:lpstr>'T-3.7'!Print_Area</vt:lpstr>
      <vt:lpstr>'T-3.7(2)'!Print_Area</vt:lpstr>
    </vt:vector>
  </TitlesOfParts>
  <Company>Raja Image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Asus</cp:lastModifiedBy>
  <cp:lastPrinted>2020-05-29T09:06:05Z</cp:lastPrinted>
  <dcterms:created xsi:type="dcterms:W3CDTF">1997-06-13T10:07:54Z</dcterms:created>
  <dcterms:modified xsi:type="dcterms:W3CDTF">2020-07-16T14:28:38Z</dcterms:modified>
</cp:coreProperties>
</file>