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\ปานทิพย์\12.รายงานวิชาการ2562-2563\1.สรง2562-2563\2.รายงาน สรง.2563\1.รายเดือน (up mapping)\MA.263\MA.263 upmapping\"/>
    </mc:Choice>
  </mc:AlternateContent>
  <bookViews>
    <workbookView xWindow="0" yWindow="0" windowWidth="15810" windowHeight="9615"/>
  </bookViews>
  <sheets>
    <sheet name="ตารางที่7" sheetId="1" r:id="rId1"/>
  </sheets>
  <definedNames>
    <definedName name="_xlnm.Print_Area" localSheetId="0">ตารางที่7!$A$1:$D$38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6" i="1" l="1"/>
  <c r="D33" i="1"/>
  <c r="C15" i="1" l="1"/>
  <c r="D15" i="1"/>
  <c r="B15" i="1"/>
  <c r="C11" i="1"/>
  <c r="D11" i="1"/>
  <c r="B11" i="1"/>
  <c r="B27" i="1" s="1"/>
  <c r="D31" i="1" l="1"/>
  <c r="D34" i="1"/>
  <c r="D35" i="1"/>
  <c r="D36" i="1"/>
  <c r="C31" i="1"/>
  <c r="C32" i="1"/>
  <c r="C33" i="1"/>
  <c r="C34" i="1"/>
  <c r="C35" i="1"/>
  <c r="C36" i="1"/>
  <c r="B30" i="1"/>
  <c r="B31" i="1"/>
  <c r="B32" i="1"/>
  <c r="B33" i="1"/>
  <c r="B34" i="1"/>
  <c r="B35" i="1"/>
  <c r="C23" i="1"/>
  <c r="C24" i="1"/>
  <c r="F32" i="1" l="1"/>
  <c r="G23" i="1"/>
  <c r="D23" i="1"/>
  <c r="H23" i="1" s="1"/>
  <c r="D22" i="1" l="1"/>
  <c r="H35" i="1"/>
  <c r="H33" i="1"/>
  <c r="D30" i="1"/>
  <c r="H30" i="1" s="1"/>
  <c r="D28" i="1"/>
  <c r="H28" i="1" s="1"/>
  <c r="D26" i="1"/>
  <c r="H26" i="1" s="1"/>
  <c r="D24" i="1"/>
  <c r="H24" i="1" s="1"/>
  <c r="H36" i="1"/>
  <c r="H34" i="1"/>
  <c r="H32" i="1"/>
  <c r="D29" i="1"/>
  <c r="H29" i="1" s="1"/>
  <c r="D25" i="1"/>
  <c r="H25" i="1" s="1"/>
  <c r="H31" i="1" l="1"/>
  <c r="H27" i="1"/>
  <c r="G36" i="1"/>
  <c r="G34" i="1"/>
  <c r="G32" i="1"/>
  <c r="C29" i="1"/>
  <c r="G29" i="1" s="1"/>
  <c r="C25" i="1"/>
  <c r="G25" i="1" s="1"/>
  <c r="C22" i="1"/>
  <c r="G35" i="1"/>
  <c r="G33" i="1"/>
  <c r="C30" i="1"/>
  <c r="G30" i="1" s="1"/>
  <c r="C28" i="1"/>
  <c r="G28" i="1" s="1"/>
  <c r="C26" i="1"/>
  <c r="G26" i="1" s="1"/>
  <c r="G24" i="1"/>
  <c r="C27" i="1"/>
  <c r="G27" i="1" s="1"/>
  <c r="H22" i="1" l="1"/>
  <c r="G31" i="1"/>
  <c r="G22" i="1" s="1"/>
  <c r="B29" i="1"/>
  <c r="F29" i="1" s="1"/>
  <c r="B22" i="1"/>
  <c r="F35" i="1"/>
  <c r="F33" i="1"/>
  <c r="B28" i="1"/>
  <c r="F28" i="1" s="1"/>
  <c r="B26" i="1"/>
  <c r="F26" i="1" s="1"/>
  <c r="B24" i="1"/>
  <c r="F24" i="1" s="1"/>
  <c r="B25" i="1"/>
  <c r="F25" i="1" s="1"/>
  <c r="B23" i="1"/>
  <c r="F23" i="1" s="1"/>
  <c r="F30" i="1"/>
  <c r="F36" i="1"/>
  <c r="F34" i="1"/>
  <c r="F27" i="1" l="1"/>
  <c r="F31" i="1"/>
  <c r="F22" i="1" l="1"/>
</calcChain>
</file>

<file path=xl/sharedStrings.xml><?xml version="1.0" encoding="utf-8"?>
<sst xmlns="http://schemas.openxmlformats.org/spreadsheetml/2006/main" count="40" uniqueCount="25">
  <si>
    <t xml:space="preserve">ตารางที่ 7  ประชากรอายุ 15 ปีขึ้นไป ที่มีงานทำ จำแนกตามระดับการศึกษาที่สำเร็จ และเพศ </t>
  </si>
  <si>
    <t>ระดับการศึกษาที่สำเร็จ</t>
  </si>
  <si>
    <t>รวม</t>
  </si>
  <si>
    <t>ชาย</t>
  </si>
  <si>
    <t>หญิง</t>
  </si>
  <si>
    <t>จำนวน (คน)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</si>
  <si>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</si>
  <si>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</si>
  <si>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</si>
  <si>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</si>
  <si>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</si>
  <si>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</si>
  <si>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</si>
  <si>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</si>
  <si>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</si>
  <si>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</si>
  <si>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</si>
  <si>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</si>
  <si>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</si>
  <si>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</si>
  <si>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</si>
  <si>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</si>
  <si>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. . จำนวนเล็กน้อย</t>
  </si>
  <si>
    <t xml:space="preserve">               เดือนกุมภาพันธ์ พ.ศ. 2563</t>
  </si>
  <si>
    <t>ที่มา : โครงการสำรวจภาวะการทำงานของประชากรจังหวัดเลย เดือนกุมภาพันธ์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</si>
</sst>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_-;\-* #,##0_-;_-* &quot;-&quot;_-;_-@_-"/>
    <numFmt numFmtId="43" formatCode="_-* #,##0.00_-;\-* #,##0.00_-;_-* &quot;-&quot;??_-;_-@_-"/>
    <numFmt numFmtId="187" formatCode="#,##0.0"/>
    <numFmt numFmtId="188" formatCode="_-* #,##0_-;\-* #,##0_-;_-* &quot;-&quot;??_-;_-@_-"/>
    <numFmt numFmtId="189" formatCode="0.0"/>
    <numFmt numFmtId="190" formatCode="_-* #,##0.0_-;\-* #,##0.0_-;_-* &quot;-&quot;_-;_-@_-"/>
    <numFmt numFmtId="191" formatCode=".\ ."/>
  </numFmts>
  <fonts count="7" x14ac:knownFonts="1">
    <font>
      <sz val="14"/>
      <name val="Cordia New"/>
      <charset val="222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4"/>
      <name val="Cordia New"/>
      <charset val="22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5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0" applyFont="1"/>
    <xf numFmtId="0" fontId="3" fillId="0" borderId="0" xfId="0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41" fontId="2" fillId="0" borderId="0" xfId="1" applyNumberFormat="1" applyFont="1"/>
    <xf numFmtId="0" fontId="2" fillId="0" borderId="0" xfId="1" applyFont="1" applyAlignment="1">
      <alignment horizontal="center"/>
    </xf>
    <xf numFmtId="0" fontId="2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3" fontId="2" fillId="0" borderId="0" xfId="1" applyNumberFormat="1" applyFont="1" applyAlignment="1">
      <alignment horizontal="right"/>
    </xf>
    <xf numFmtId="0" fontId="3" fillId="0" borderId="0" xfId="1" applyFont="1" applyAlignment="1">
      <alignment vertical="center"/>
    </xf>
    <xf numFmtId="3" fontId="3" fillId="0" borderId="0" xfId="1" applyNumberFormat="1" applyFont="1" applyAlignment="1">
      <alignment horizontal="right"/>
    </xf>
    <xf numFmtId="0" fontId="3" fillId="0" borderId="0" xfId="1" applyFont="1" applyAlignment="1" applyProtection="1">
      <alignment horizontal="left" vertical="center"/>
    </xf>
    <xf numFmtId="0" fontId="3" fillId="0" borderId="0" xfId="1" applyFont="1" applyBorder="1" applyAlignment="1" applyProtection="1">
      <alignment horizontal="left" vertical="center"/>
    </xf>
    <xf numFmtId="187" fontId="3" fillId="0" borderId="0" xfId="1" applyNumberFormat="1" applyFont="1" applyBorder="1" applyAlignment="1" applyProtection="1">
      <alignment horizontal="left" vertical="center"/>
    </xf>
    <xf numFmtId="188" fontId="3" fillId="0" borderId="0" xfId="1" applyNumberFormat="1" applyFont="1" applyAlignment="1">
      <alignment horizontal="right" wrapText="1"/>
    </xf>
    <xf numFmtId="189" fontId="3" fillId="0" borderId="0" xfId="1" applyNumberFormat="1" applyFont="1"/>
    <xf numFmtId="0" fontId="2" fillId="0" borderId="0" xfId="1" applyFont="1" applyBorder="1" applyAlignment="1">
      <alignment horizontal="center" vertical="center"/>
    </xf>
    <xf numFmtId="0" fontId="3" fillId="0" borderId="3" xfId="1" applyFont="1" applyBorder="1" applyAlignment="1" applyProtection="1">
      <alignment horizontal="left" vertical="center"/>
    </xf>
    <xf numFmtId="188" fontId="2" fillId="0" borderId="0" xfId="2" applyNumberFormat="1" applyFont="1" applyAlignment="1">
      <alignment horizontal="right" wrapText="1"/>
    </xf>
    <xf numFmtId="188" fontId="3" fillId="0" borderId="0" xfId="2" applyNumberFormat="1" applyFont="1" applyAlignment="1">
      <alignment horizontal="right" wrapText="1"/>
    </xf>
    <xf numFmtId="188" fontId="2" fillId="0" borderId="0" xfId="2" applyNumberFormat="1" applyFont="1"/>
    <xf numFmtId="190" fontId="2" fillId="0" borderId="0" xfId="1" applyNumberFormat="1" applyFont="1" applyBorder="1" applyAlignment="1">
      <alignment horizontal="right" vertical="center" wrapText="1"/>
    </xf>
    <xf numFmtId="190" fontId="3" fillId="0" borderId="0" xfId="1" applyNumberFormat="1" applyFont="1" applyBorder="1" applyAlignment="1">
      <alignment horizontal="right" vertical="center" wrapText="1"/>
    </xf>
    <xf numFmtId="190" fontId="3" fillId="0" borderId="3" xfId="1" applyNumberFormat="1" applyFont="1" applyBorder="1" applyAlignment="1">
      <alignment horizontal="right" vertical="center" wrapText="1"/>
    </xf>
    <xf numFmtId="188" fontId="2" fillId="0" borderId="0" xfId="2" applyNumberFormat="1" applyFont="1" applyAlignment="1">
      <alignment horizontal="right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right" vertical="center"/>
    </xf>
    <xf numFmtId="0" fontId="3" fillId="0" borderId="0" xfId="1" applyFont="1" applyAlignment="1">
      <alignment horizontal="right"/>
    </xf>
    <xf numFmtId="191" fontId="3" fillId="0" borderId="3" xfId="1" applyNumberFormat="1" applyFont="1" applyBorder="1" applyAlignment="1">
      <alignment horizontal="right" vertical="center" wrapText="1"/>
    </xf>
    <xf numFmtId="188" fontId="3" fillId="0" borderId="0" xfId="1" applyNumberFormat="1" applyFont="1" applyBorder="1" applyAlignment="1">
      <alignment horizontal="right" wrapText="1"/>
    </xf>
    <xf numFmtId="0" fontId="6" fillId="0" borderId="0" xfId="1" applyFont="1"/>
    <xf numFmtId="0" fontId="2" fillId="0" borderId="2" xfId="1" applyFont="1" applyBorder="1" applyAlignment="1">
      <alignment horizontal="center"/>
    </xf>
    <xf numFmtId="0" fontId="2" fillId="0" borderId="0" xfId="1" applyFont="1" applyAlignment="1">
      <alignment horizont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38"/>
  <sheetViews>
    <sheetView showGridLines="0" tabSelected="1" view="pageBreakPreview" topLeftCell="A19" zoomScale="70" zoomScaleNormal="75" zoomScaleSheetLayoutView="70" workbookViewId="0">
      <selection activeCell="B41" sqref="B41"/>
    </sheetView>
  </sheetViews>
  <sheetFormatPr defaultRowHeight="30.75" customHeight="1" x14ac:dyDescent="0.35"/>
  <cols>
    <col min="1" max="1" width="40.42578125" style="2" customWidth="1"/>
    <col min="2" max="4" width="21.7109375" style="2" customWidth="1"/>
    <col min="5" max="5" width="14.28515625" style="2" bestFit="1" customWidth="1"/>
    <col min="6" max="6" width="11.5703125" style="2" hidden="1" customWidth="1"/>
    <col min="7" max="8" width="12.85546875" style="2" hidden="1" customWidth="1"/>
    <col min="9" max="10" width="12.85546875" style="2" bestFit="1" customWidth="1"/>
    <col min="11" max="11" width="11.5703125" style="2" bestFit="1" customWidth="1"/>
    <col min="12" max="12" width="9.140625" style="2"/>
    <col min="13" max="13" width="12.85546875" style="2" bestFit="1" customWidth="1"/>
    <col min="14" max="14" width="11.5703125" style="2" bestFit="1" customWidth="1"/>
    <col min="15" max="15" width="11.7109375" style="2" bestFit="1" customWidth="1"/>
    <col min="16" max="16" width="9.140625" style="2"/>
    <col min="17" max="17" width="9.7109375" style="2" bestFit="1" customWidth="1"/>
    <col min="18" max="16384" width="9.140625" style="2"/>
  </cols>
  <sheetData>
    <row r="1" spans="1:17" s="1" customFormat="1" ht="23.25" x14ac:dyDescent="0.35">
      <c r="A1" s="1" t="s">
        <v>0</v>
      </c>
      <c r="B1" s="2"/>
      <c r="C1" s="2"/>
      <c r="D1" s="2"/>
    </row>
    <row r="2" spans="1:17" s="4" customFormat="1" ht="23.25" x14ac:dyDescent="0.35">
      <c r="A2" s="3" t="s">
        <v>23</v>
      </c>
    </row>
    <row r="3" spans="1:17" ht="9" customHeight="1" x14ac:dyDescent="0.35">
      <c r="A3" s="1"/>
    </row>
    <row r="4" spans="1:17" s="1" customFormat="1" ht="26.1" customHeight="1" x14ac:dyDescent="0.35">
      <c r="A4" s="5" t="s">
        <v>1</v>
      </c>
      <c r="B4" s="6" t="s">
        <v>2</v>
      </c>
      <c r="C4" s="6" t="s">
        <v>3</v>
      </c>
      <c r="D4" s="6" t="s">
        <v>4</v>
      </c>
    </row>
    <row r="5" spans="1:17" s="1" customFormat="1" ht="23.25" x14ac:dyDescent="0.35">
      <c r="A5" s="7"/>
      <c r="B5" s="34" t="s">
        <v>5</v>
      </c>
      <c r="C5" s="34"/>
      <c r="D5" s="34"/>
      <c r="E5" s="23"/>
      <c r="F5" s="27"/>
      <c r="G5" s="27"/>
      <c r="H5" s="27"/>
      <c r="I5" s="23"/>
      <c r="J5" s="23"/>
      <c r="K5" s="23"/>
      <c r="L5" s="23"/>
      <c r="M5" s="23"/>
      <c r="N5" s="23"/>
      <c r="O5" s="23"/>
      <c r="P5" s="23"/>
      <c r="Q5" s="23"/>
    </row>
    <row r="6" spans="1:17" s="9" customFormat="1" ht="21" customHeight="1" x14ac:dyDescent="0.35">
      <c r="A6" s="8" t="s">
        <v>6</v>
      </c>
      <c r="B6" s="21">
        <v>306668.09999999998</v>
      </c>
      <c r="C6" s="21">
        <v>162088.15</v>
      </c>
      <c r="D6" s="21">
        <v>144579.95000000001</v>
      </c>
      <c r="E6" s="23"/>
      <c r="F6" s="28"/>
      <c r="G6" s="28"/>
      <c r="H6" s="28"/>
    </row>
    <row r="7" spans="1:17" s="12" customFormat="1" ht="24.95" customHeight="1" x14ac:dyDescent="0.35">
      <c r="A7" s="10" t="s">
        <v>7</v>
      </c>
      <c r="B7" s="22">
        <v>1506.9</v>
      </c>
      <c r="C7" s="22">
        <v>153.81</v>
      </c>
      <c r="D7" s="22">
        <v>1353.09</v>
      </c>
      <c r="E7" s="23"/>
      <c r="F7" s="11"/>
      <c r="G7" s="11"/>
      <c r="H7" s="11"/>
      <c r="I7" s="11"/>
    </row>
    <row r="8" spans="1:17" s="12" customFormat="1" ht="24.95" customHeight="1" x14ac:dyDescent="0.35">
      <c r="A8" s="2" t="s">
        <v>8</v>
      </c>
      <c r="B8" s="22">
        <v>63193.36</v>
      </c>
      <c r="C8" s="22">
        <v>35124.519999999997</v>
      </c>
      <c r="D8" s="22">
        <v>28068.84</v>
      </c>
      <c r="E8" s="23"/>
      <c r="F8" s="29"/>
      <c r="G8" s="29"/>
      <c r="H8" s="13"/>
      <c r="I8" s="13"/>
    </row>
    <row r="9" spans="1:17" s="12" customFormat="1" ht="24.95" customHeight="1" x14ac:dyDescent="0.35">
      <c r="A9" s="14" t="s">
        <v>9</v>
      </c>
      <c r="B9" s="22">
        <v>90955.18</v>
      </c>
      <c r="C9" s="22">
        <v>49649.5</v>
      </c>
      <c r="D9" s="22">
        <v>41305.68</v>
      </c>
      <c r="E9" s="23"/>
      <c r="F9" s="29"/>
      <c r="G9" s="29"/>
      <c r="H9" s="13"/>
      <c r="I9" s="13"/>
    </row>
    <row r="10" spans="1:17" s="12" customFormat="1" ht="24.95" customHeight="1" x14ac:dyDescent="0.35">
      <c r="A10" s="14" t="s">
        <v>10</v>
      </c>
      <c r="B10" s="22">
        <v>50325.58</v>
      </c>
      <c r="C10" s="22">
        <v>32167.72</v>
      </c>
      <c r="D10" s="22">
        <v>18157.849999999999</v>
      </c>
      <c r="E10" s="23"/>
      <c r="F10" s="29"/>
      <c r="G10" s="29"/>
      <c r="H10" s="29"/>
    </row>
    <row r="11" spans="1:17" ht="24.95" customHeight="1" x14ac:dyDescent="0.35">
      <c r="A11" s="2" t="s">
        <v>11</v>
      </c>
      <c r="B11" s="17">
        <f>SUM(B12:B14)</f>
        <v>48867.27</v>
      </c>
      <c r="C11" s="17">
        <f t="shared" ref="C11:D11" si="0">SUM(C12:C14)</f>
        <v>23175.399999999998</v>
      </c>
      <c r="D11" s="32">
        <f t="shared" si="0"/>
        <v>25691.88</v>
      </c>
      <c r="E11" s="23"/>
      <c r="F11" s="30"/>
      <c r="G11" s="30"/>
      <c r="H11" s="30"/>
    </row>
    <row r="12" spans="1:17" ht="24.95" customHeight="1" x14ac:dyDescent="0.35">
      <c r="A12" s="15" t="s">
        <v>12</v>
      </c>
      <c r="B12" s="22">
        <v>40139.199999999997</v>
      </c>
      <c r="C12" s="22">
        <v>18827.46</v>
      </c>
      <c r="D12" s="22">
        <v>21311.75</v>
      </c>
      <c r="E12" s="23"/>
      <c r="F12" s="30"/>
      <c r="G12" s="30"/>
      <c r="H12" s="30"/>
    </row>
    <row r="13" spans="1:17" ht="24.95" customHeight="1" x14ac:dyDescent="0.35">
      <c r="A13" s="15" t="s">
        <v>13</v>
      </c>
      <c r="B13" s="22">
        <v>8728.07</v>
      </c>
      <c r="C13" s="22">
        <v>4347.9399999999996</v>
      </c>
      <c r="D13" s="22">
        <v>4380.13</v>
      </c>
      <c r="E13" s="23"/>
      <c r="F13" s="30"/>
      <c r="G13" s="30"/>
      <c r="H13" s="30"/>
    </row>
    <row r="14" spans="1:17" ht="24.95" customHeight="1" x14ac:dyDescent="0.35">
      <c r="A14" s="16" t="s">
        <v>14</v>
      </c>
      <c r="B14" s="22">
        <v>0</v>
      </c>
      <c r="C14" s="22">
        <v>0</v>
      </c>
      <c r="D14" s="22">
        <v>0</v>
      </c>
      <c r="E14" s="23"/>
      <c r="F14" s="30"/>
      <c r="G14" s="30"/>
      <c r="H14" s="30"/>
    </row>
    <row r="15" spans="1:17" ht="24.95" customHeight="1" x14ac:dyDescent="0.35">
      <c r="A15" s="2" t="s">
        <v>15</v>
      </c>
      <c r="B15" s="17">
        <f>SUM(B16:B18)</f>
        <v>51736.29</v>
      </c>
      <c r="C15" s="17">
        <f t="shared" ref="C15:D15" si="1">SUM(C16:C18)</f>
        <v>21733.67</v>
      </c>
      <c r="D15" s="32">
        <f t="shared" si="1"/>
        <v>30002.62</v>
      </c>
      <c r="E15" s="23"/>
      <c r="F15" s="30"/>
      <c r="G15" s="30"/>
      <c r="H15" s="30"/>
    </row>
    <row r="16" spans="1:17" s="12" customFormat="1" ht="24.95" customHeight="1" x14ac:dyDescent="0.35">
      <c r="A16" s="16" t="s">
        <v>16</v>
      </c>
      <c r="B16" s="22">
        <v>30888.58</v>
      </c>
      <c r="C16" s="22">
        <v>12890.15</v>
      </c>
      <c r="D16" s="22">
        <v>17998.43</v>
      </c>
      <c r="E16" s="23"/>
      <c r="F16" s="29"/>
      <c r="G16" s="29"/>
      <c r="H16" s="29"/>
    </row>
    <row r="17" spans="1:8" s="12" customFormat="1" ht="24.95" customHeight="1" x14ac:dyDescent="0.35">
      <c r="A17" s="16" t="s">
        <v>17</v>
      </c>
      <c r="B17" s="22">
        <v>14170.7</v>
      </c>
      <c r="C17" s="22">
        <v>6873.7</v>
      </c>
      <c r="D17" s="22">
        <v>7297</v>
      </c>
      <c r="E17" s="23"/>
      <c r="F17" s="29"/>
      <c r="G17" s="29"/>
      <c r="H17" s="29"/>
    </row>
    <row r="18" spans="1:8" s="12" customFormat="1" ht="24.95" customHeight="1" x14ac:dyDescent="0.35">
      <c r="A18" s="16" t="s">
        <v>18</v>
      </c>
      <c r="B18" s="22">
        <v>6677.01</v>
      </c>
      <c r="C18" s="22">
        <v>1969.82</v>
      </c>
      <c r="D18" s="22">
        <v>4707.1899999999996</v>
      </c>
      <c r="E18" s="23"/>
    </row>
    <row r="19" spans="1:8" s="12" customFormat="1" ht="24.95" customHeight="1" x14ac:dyDescent="0.35">
      <c r="A19" s="15" t="s">
        <v>19</v>
      </c>
      <c r="B19" s="22">
        <v>0</v>
      </c>
      <c r="C19" s="22">
        <v>0</v>
      </c>
      <c r="D19" s="22">
        <v>0</v>
      </c>
    </row>
    <row r="20" spans="1:8" s="12" customFormat="1" ht="24.95" customHeight="1" x14ac:dyDescent="0.35">
      <c r="A20" s="15" t="s">
        <v>20</v>
      </c>
      <c r="B20" s="22">
        <v>83.52</v>
      </c>
      <c r="C20" s="22">
        <v>83.52</v>
      </c>
      <c r="D20" s="22">
        <v>0</v>
      </c>
    </row>
    <row r="21" spans="1:8" ht="23.25" x14ac:dyDescent="0.35">
      <c r="B21" s="35" t="s">
        <v>21</v>
      </c>
      <c r="C21" s="35"/>
      <c r="D21" s="35"/>
      <c r="F21" s="18"/>
      <c r="G21" s="18"/>
      <c r="H21" s="18"/>
    </row>
    <row r="22" spans="1:8" ht="18.75" customHeight="1" x14ac:dyDescent="0.35">
      <c r="A22" s="19" t="s">
        <v>6</v>
      </c>
      <c r="B22" s="24">
        <f t="shared" ref="B22:B25" si="2">+B6/$B$6*100</f>
        <v>100</v>
      </c>
      <c r="C22" s="24">
        <f>+C6/$C$6*100</f>
        <v>100</v>
      </c>
      <c r="D22" s="24">
        <f>+D6/$D$6*100</f>
        <v>100</v>
      </c>
      <c r="F22" s="18">
        <f>SUM(F23:F27,F31,F35:F36)</f>
        <v>100</v>
      </c>
      <c r="G22" s="18">
        <f>SUM(G23:G27,G31,G35:G36)</f>
        <v>100</v>
      </c>
      <c r="H22" s="18">
        <f>SUM(H23:H27,H31,H35:H36)</f>
        <v>100</v>
      </c>
    </row>
    <row r="23" spans="1:8" ht="24.95" customHeight="1" x14ac:dyDescent="0.35">
      <c r="A23" s="10" t="s">
        <v>7</v>
      </c>
      <c r="B23" s="25">
        <f t="shared" si="2"/>
        <v>0.49137813812391973</v>
      </c>
      <c r="C23" s="25">
        <f t="shared" ref="C23:C24" si="3">+C7/$C$6*100</f>
        <v>9.4892809869197722E-2</v>
      </c>
      <c r="D23" s="25">
        <f t="shared" ref="D23:D36" si="4">+D7/$D$6*100</f>
        <v>0.93587665509636697</v>
      </c>
      <c r="F23" s="18">
        <f t="shared" ref="F23:H36" si="5">ROUND(B23,1)</f>
        <v>0.5</v>
      </c>
      <c r="G23" s="18">
        <f>ROUND(C23,1)</f>
        <v>0.1</v>
      </c>
      <c r="H23" s="18">
        <f t="shared" si="5"/>
        <v>0.9</v>
      </c>
    </row>
    <row r="24" spans="1:8" ht="24.95" customHeight="1" x14ac:dyDescent="0.35">
      <c r="A24" s="2" t="s">
        <v>8</v>
      </c>
      <c r="B24" s="25">
        <f t="shared" si="2"/>
        <v>20.606434122101387</v>
      </c>
      <c r="C24" s="25">
        <f t="shared" si="3"/>
        <v>21.670011040288877</v>
      </c>
      <c r="D24" s="25">
        <f t="shared" si="4"/>
        <v>19.414061216648644</v>
      </c>
      <c r="F24" s="18">
        <f t="shared" si="5"/>
        <v>20.6</v>
      </c>
      <c r="G24" s="18">
        <f t="shared" si="5"/>
        <v>21.7</v>
      </c>
      <c r="H24" s="18">
        <f t="shared" si="5"/>
        <v>19.399999999999999</v>
      </c>
    </row>
    <row r="25" spans="1:8" ht="24.95" customHeight="1" x14ac:dyDescent="0.35">
      <c r="A25" s="14" t="s">
        <v>9</v>
      </c>
      <c r="B25" s="25">
        <f t="shared" si="2"/>
        <v>29.659159201755902</v>
      </c>
      <c r="C25" s="25">
        <f t="shared" ref="C25:C36" si="6">+C9/$C$6*100</f>
        <v>30.631171988822132</v>
      </c>
      <c r="D25" s="25">
        <f t="shared" si="4"/>
        <v>28.569438570147522</v>
      </c>
      <c r="F25" s="18">
        <f t="shared" si="5"/>
        <v>29.7</v>
      </c>
      <c r="G25" s="18">
        <f t="shared" si="5"/>
        <v>30.6</v>
      </c>
      <c r="H25" s="18">
        <f t="shared" si="5"/>
        <v>28.6</v>
      </c>
    </row>
    <row r="26" spans="1:8" ht="24.95" customHeight="1" x14ac:dyDescent="0.35">
      <c r="A26" s="14" t="s">
        <v>10</v>
      </c>
      <c r="B26" s="25">
        <f>+B10/$B$6*100</f>
        <v>16.410438516428673</v>
      </c>
      <c r="C26" s="25">
        <f t="shared" si="6"/>
        <v>19.845818463595275</v>
      </c>
      <c r="D26" s="25">
        <f t="shared" si="4"/>
        <v>12.559037404564046</v>
      </c>
      <c r="F26" s="18">
        <f t="shared" si="5"/>
        <v>16.399999999999999</v>
      </c>
      <c r="G26" s="18">
        <f t="shared" si="5"/>
        <v>19.8</v>
      </c>
      <c r="H26" s="18">
        <f t="shared" si="5"/>
        <v>12.6</v>
      </c>
    </row>
    <row r="27" spans="1:8" ht="24.95" customHeight="1" x14ac:dyDescent="0.35">
      <c r="A27" s="2" t="s">
        <v>11</v>
      </c>
      <c r="B27" s="25">
        <f>+B11/$B$6*100</f>
        <v>15.93490486946637</v>
      </c>
      <c r="C27" s="25">
        <f t="shared" si="6"/>
        <v>14.298022403241692</v>
      </c>
      <c r="D27" s="25">
        <v>17.7</v>
      </c>
      <c r="F27" s="18">
        <f>SUM(F28:F30)</f>
        <v>15.899999999999999</v>
      </c>
      <c r="G27" s="18">
        <f t="shared" si="5"/>
        <v>14.3</v>
      </c>
      <c r="H27" s="18">
        <f>SUM(H28:H30)</f>
        <v>17.7</v>
      </c>
    </row>
    <row r="28" spans="1:8" ht="24.95" customHeight="1" x14ac:dyDescent="0.35">
      <c r="A28" s="15" t="s">
        <v>12</v>
      </c>
      <c r="B28" s="25">
        <f t="shared" ref="B28:B36" si="7">+B12/$B$6*100</f>
        <v>13.088808389265136</v>
      </c>
      <c r="C28" s="25">
        <f t="shared" si="6"/>
        <v>11.615568442233439</v>
      </c>
      <c r="D28" s="25">
        <f t="shared" si="4"/>
        <v>14.740460209040048</v>
      </c>
      <c r="F28" s="18">
        <f t="shared" si="5"/>
        <v>13.1</v>
      </c>
      <c r="G28" s="18">
        <f t="shared" si="5"/>
        <v>11.6</v>
      </c>
      <c r="H28" s="18">
        <f t="shared" si="5"/>
        <v>14.7</v>
      </c>
    </row>
    <row r="29" spans="1:8" ht="24.95" customHeight="1" x14ac:dyDescent="0.35">
      <c r="A29" s="15" t="s">
        <v>13</v>
      </c>
      <c r="B29" s="25">
        <f t="shared" si="7"/>
        <v>2.8460964802012341</v>
      </c>
      <c r="C29" s="25">
        <f t="shared" si="6"/>
        <v>2.6824539610082536</v>
      </c>
      <c r="D29" s="25">
        <f t="shared" si="4"/>
        <v>3.0295556195724234</v>
      </c>
      <c r="F29" s="18">
        <f t="shared" si="5"/>
        <v>2.8</v>
      </c>
      <c r="G29" s="18">
        <f t="shared" si="5"/>
        <v>2.7</v>
      </c>
      <c r="H29" s="18">
        <f t="shared" si="5"/>
        <v>3</v>
      </c>
    </row>
    <row r="30" spans="1:8" ht="24.95" customHeight="1" x14ac:dyDescent="0.35">
      <c r="A30" s="16" t="s">
        <v>14</v>
      </c>
      <c r="B30" s="25">
        <f t="shared" si="7"/>
        <v>0</v>
      </c>
      <c r="C30" s="25">
        <f t="shared" si="6"/>
        <v>0</v>
      </c>
      <c r="D30" s="25">
        <f t="shared" si="4"/>
        <v>0</v>
      </c>
      <c r="F30" s="18">
        <f>ROUND(B30,1)</f>
        <v>0</v>
      </c>
      <c r="G30" s="18">
        <f>ROUND(C30,1)</f>
        <v>0</v>
      </c>
      <c r="H30" s="18">
        <f>ROUND(D30,1)</f>
        <v>0</v>
      </c>
    </row>
    <row r="31" spans="1:8" ht="24.95" customHeight="1" x14ac:dyDescent="0.35">
      <c r="A31" s="2" t="s">
        <v>15</v>
      </c>
      <c r="B31" s="25">
        <f t="shared" si="7"/>
        <v>16.870450496807461</v>
      </c>
      <c r="C31" s="25">
        <f t="shared" si="6"/>
        <v>13.408549607111933</v>
      </c>
      <c r="D31" s="25">
        <f t="shared" si="4"/>
        <v>20.75157724151931</v>
      </c>
      <c r="F31" s="18">
        <f>SUM(F32:F34)</f>
        <v>16.899999999999999</v>
      </c>
      <c r="G31" s="18">
        <f>SUM(G32:G34)</f>
        <v>13.399999999999999</v>
      </c>
      <c r="H31" s="18">
        <f>SUM(H32:H34)</f>
        <v>20.8</v>
      </c>
    </row>
    <row r="32" spans="1:8" ht="24.95" customHeight="1" x14ac:dyDescent="0.35">
      <c r="A32" s="16" t="s">
        <v>16</v>
      </c>
      <c r="B32" s="25">
        <f t="shared" si="7"/>
        <v>10.07231596634929</v>
      </c>
      <c r="C32" s="25">
        <f t="shared" si="6"/>
        <v>7.952555445910142</v>
      </c>
      <c r="D32" s="25">
        <v>12.5</v>
      </c>
      <c r="F32" s="18">
        <f t="shared" si="5"/>
        <v>10.1</v>
      </c>
      <c r="G32" s="18">
        <f t="shared" si="5"/>
        <v>8</v>
      </c>
      <c r="H32" s="18">
        <f t="shared" si="5"/>
        <v>12.5</v>
      </c>
    </row>
    <row r="33" spans="1:8" ht="24.95" customHeight="1" x14ac:dyDescent="0.35">
      <c r="A33" s="16" t="s">
        <v>17</v>
      </c>
      <c r="B33" s="25">
        <f t="shared" si="7"/>
        <v>4.6208588372902177</v>
      </c>
      <c r="C33" s="25">
        <f t="shared" si="6"/>
        <v>4.2407171653202287</v>
      </c>
      <c r="D33" s="25">
        <f t="shared" si="4"/>
        <v>5.047034530029924</v>
      </c>
      <c r="F33" s="18">
        <f t="shared" si="5"/>
        <v>4.5999999999999996</v>
      </c>
      <c r="G33" s="18">
        <f t="shared" si="5"/>
        <v>4.2</v>
      </c>
      <c r="H33" s="18">
        <f t="shared" si="5"/>
        <v>5</v>
      </c>
    </row>
    <row r="34" spans="1:8" ht="24.95" customHeight="1" x14ac:dyDescent="0.35">
      <c r="A34" s="16" t="s">
        <v>18</v>
      </c>
      <c r="B34" s="25">
        <f t="shared" si="7"/>
        <v>2.1772756931679562</v>
      </c>
      <c r="C34" s="25">
        <f t="shared" si="6"/>
        <v>1.2152769958815619</v>
      </c>
      <c r="D34" s="25">
        <f t="shared" si="4"/>
        <v>3.2557695586421209</v>
      </c>
      <c r="F34" s="18">
        <f t="shared" si="5"/>
        <v>2.2000000000000002</v>
      </c>
      <c r="G34" s="18">
        <f t="shared" si="5"/>
        <v>1.2</v>
      </c>
      <c r="H34" s="18">
        <f t="shared" si="5"/>
        <v>3.3</v>
      </c>
    </row>
    <row r="35" spans="1:8" ht="24.95" customHeight="1" x14ac:dyDescent="0.35">
      <c r="A35" s="15" t="s">
        <v>19</v>
      </c>
      <c r="B35" s="25">
        <f t="shared" si="7"/>
        <v>0</v>
      </c>
      <c r="C35" s="25">
        <f t="shared" si="6"/>
        <v>0</v>
      </c>
      <c r="D35" s="25">
        <f t="shared" si="4"/>
        <v>0</v>
      </c>
      <c r="F35" s="18">
        <f>ROUND(B35,1)</f>
        <v>0</v>
      </c>
      <c r="G35" s="18">
        <f t="shared" si="5"/>
        <v>0</v>
      </c>
      <c r="H35" s="18">
        <f t="shared" si="5"/>
        <v>0</v>
      </c>
    </row>
    <row r="36" spans="1:8" ht="24.95" customHeight="1" x14ac:dyDescent="0.35">
      <c r="A36" s="20" t="s">
        <v>20</v>
      </c>
      <c r="B36" s="31">
        <f t="shared" si="7"/>
        <v>2.7234655316284936E-2</v>
      </c>
      <c r="C36" s="26">
        <f t="shared" si="6"/>
        <v>5.1527517588423333E-2</v>
      </c>
      <c r="D36" s="26">
        <f t="shared" si="4"/>
        <v>0</v>
      </c>
      <c r="F36" s="18">
        <f t="shared" si="5"/>
        <v>0</v>
      </c>
      <c r="G36" s="18">
        <f t="shared" si="5"/>
        <v>0.1</v>
      </c>
      <c r="H36" s="18">
        <f t="shared" si="5"/>
        <v>0</v>
      </c>
    </row>
    <row r="37" spans="1:8" ht="26.25" customHeight="1" x14ac:dyDescent="0.35">
      <c r="A37" s="33" t="s">
        <v>22</v>
      </c>
    </row>
    <row r="38" spans="1:8" ht="23.25" x14ac:dyDescent="0.35">
      <c r="A38" s="33" t="s">
        <v>24</v>
      </c>
    </row>
  </sheetData>
  <mergeCells count="2">
    <mergeCell ref="B5:D5"/>
    <mergeCell ref="B21:D21"/>
  </mergeCells>
  <pageMargins left="0.98425196850393704" right="0.78740157480314965" top="0.70866141732283472" bottom="0.23622047244094491" header="0.31496062992125984" footer="0.62992125984251968"/>
  <pageSetup paperSize="9" scale="85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KKD Windows7 V.11_x64</cp:lastModifiedBy>
  <cp:lastPrinted>2020-04-08T02:23:08Z</cp:lastPrinted>
  <dcterms:created xsi:type="dcterms:W3CDTF">2019-10-16T04:01:27Z</dcterms:created>
  <dcterms:modified xsi:type="dcterms:W3CDTF">2020-04-10T07:08:10Z</dcterms:modified>
</cp:coreProperties>
</file>