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7ok" sheetId="22" r:id="rId1"/>
  </sheets>
  <definedNames>
    <definedName name="_xlnm.Print_Area" localSheetId="0">ตารางที่7ok!$A$1:$D$39</definedName>
  </definedNames>
  <calcPr calcId="144525"/>
</workbook>
</file>

<file path=xl/calcChain.xml><?xml version="1.0" encoding="utf-8"?>
<calcChain xmlns="http://schemas.openxmlformats.org/spreadsheetml/2006/main">
  <c r="B16" i="22" l="1"/>
  <c r="B17" i="22"/>
  <c r="B18" i="22"/>
  <c r="C15" i="22"/>
  <c r="D15" i="22"/>
  <c r="B7" i="22"/>
  <c r="B8" i="22"/>
  <c r="B9" i="22"/>
  <c r="B10" i="22"/>
  <c r="B12" i="22"/>
  <c r="B13" i="22"/>
  <c r="D11" i="22"/>
  <c r="C11" i="22"/>
  <c r="B15" i="22" l="1"/>
  <c r="C6" i="22"/>
  <c r="D6" i="22"/>
  <c r="B11" i="22"/>
  <c r="B6" i="22" s="1"/>
  <c r="B30" i="22" s="1"/>
  <c r="D29" i="22"/>
  <c r="D28" i="22"/>
  <c r="D24" i="22" l="1"/>
  <c r="D26" i="22"/>
  <c r="D34" i="22"/>
  <c r="D25" i="22"/>
  <c r="D23" i="22"/>
  <c r="D33" i="22"/>
  <c r="D32" i="22"/>
  <c r="D31" i="22" s="1"/>
  <c r="B23" i="22"/>
  <c r="B28" i="22"/>
  <c r="B34" i="22"/>
  <c r="B26" i="22"/>
  <c r="C25" i="22"/>
  <c r="C23" i="22"/>
  <c r="C33" i="22"/>
  <c r="C32" i="22"/>
  <c r="C31" i="22" s="1"/>
  <c r="C24" i="22"/>
  <c r="C26" i="22"/>
  <c r="C34" i="22"/>
  <c r="B33" i="22"/>
  <c r="B25" i="22"/>
  <c r="B32" i="22"/>
  <c r="B31" i="22" s="1"/>
  <c r="B24" i="22"/>
  <c r="B29" i="22"/>
  <c r="C29" i="22"/>
  <c r="C28" i="22"/>
  <c r="B27" i="22" l="1"/>
  <c r="B22" i="22"/>
  <c r="C36" i="22"/>
  <c r="C30" i="22"/>
  <c r="C27" i="22" s="1"/>
  <c r="C22" i="22" s="1"/>
  <c r="D36" i="22"/>
  <c r="D35" i="22"/>
  <c r="D30" i="22"/>
  <c r="D27" i="22" s="1"/>
  <c r="D22" i="22" s="1"/>
  <c r="B35" i="22" l="1"/>
  <c r="B36" i="22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<sst xmlns="http://schemas.openxmlformats.org/spreadsheetml/2006/main" count="39" uniqueCount="24">
  <si>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</si>
  <si>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</si>
  <si>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</si>
  <si>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</si>
  <si>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</si>
  <si>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</si>
  <si>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</si>
  <si>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</si>
  <si>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</si>
  <si>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</si>
  <si>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</si>
  <si>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</si>
  <si>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</si>
  <si>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</si>
  <si>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</si>
  <si>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</si>
  <si>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</si>
  <si>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</si>
  <si>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</si>
  <si>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</si>
  <si>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</si>
  <si>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</si>
  <si>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เดือนเมษายน พ.ศ. 2562</t>
  </si>
  <si>
    <t xml:space="preserve">                  เดือนเมษายน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</si>
</sst>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left" vertical="center"/>
    </xf>
    <xf numFmtId="188" fontId="4" fillId="0" borderId="0" xfId="3" applyNumberFormat="1" applyFont="1"/>
    <xf numFmtId="0" fontId="5" fillId="0" borderId="0" xfId="3" applyFont="1" applyAlignment="1">
      <alignment vertical="center"/>
    </xf>
    <xf numFmtId="41" fontId="4" fillId="0" borderId="0" xfId="3" applyNumberFormat="1" applyFont="1" applyAlignment="1">
      <alignment horizontal="right"/>
    </xf>
    <xf numFmtId="187" fontId="4" fillId="0" borderId="0" xfId="3" applyNumberFormat="1" applyFont="1" applyAlignment="1">
      <alignment horizontal="left" vertical="center"/>
    </xf>
    <xf numFmtId="189" fontId="2" fillId="0" borderId="0" xfId="3" applyNumberFormat="1" applyFont="1" applyAlignment="1">
      <alignment horizontal="right" vertical="center"/>
    </xf>
    <xf numFmtId="189" fontId="4" fillId="0" borderId="0" xfId="3" applyNumberFormat="1" applyFont="1" applyAlignment="1">
      <alignment horizontal="right" vertical="center"/>
    </xf>
    <xf numFmtId="0" fontId="4" fillId="0" borderId="2" xfId="3" applyFont="1" applyBorder="1" applyAlignment="1">
      <alignment horizontal="left" vertical="center"/>
    </xf>
    <xf numFmtId="189" fontId="4" fillId="0" borderId="2" xfId="3" applyNumberFormat="1" applyFont="1" applyBorder="1" applyAlignment="1">
      <alignment horizontal="right" vertical="center"/>
    </xf>
    <xf numFmtId="190" fontId="4" fillId="0" borderId="0" xfId="3" applyNumberFormat="1" applyFont="1" applyAlignment="1">
      <alignment horizontal="right" vertical="center"/>
    </xf>
    <xf numFmtId="41" fontId="2" fillId="0" borderId="0" xfId="3" applyNumberFormat="1" applyFont="1" applyAlignment="1">
      <alignment horizontal="right"/>
    </xf>
    <xf numFmtId="190" fontId="4" fillId="0" borderId="2" xfId="3" applyNumberFormat="1" applyFont="1" applyBorder="1" applyAlignment="1">
      <alignment horizontal="right" vertical="center"/>
    </xf>
    <xf numFmtId="41" fontId="2" fillId="0" borderId="0" xfId="3" applyNumberFormat="1" applyFont="1"/>
    <xf numFmtId="0" fontId="7" fillId="0" borderId="0" xfId="0" applyFont="1"/>
    <xf numFmtId="41" fontId="5" fillId="2" borderId="0" xfId="3" applyNumberFormat="1" applyFont="1" applyFill="1" applyAlignment="1">
      <alignment horizontal="right"/>
    </xf>
    <xf numFmtId="41" fontId="4" fillId="2" borderId="0" xfId="3" applyNumberFormat="1" applyFont="1" applyFill="1" applyAlignment="1">
      <alignment horizontal="right" vertical="center"/>
    </xf>
    <xf numFmtId="41" fontId="4" fillId="2" borderId="0" xfId="3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9"/>
  <sheetViews>
    <sheetView showGridLines="0" tabSelected="1" zoomScale="75" zoomScaleNormal="75" zoomScaleSheetLayoutView="70" workbookViewId="0">
      <selection activeCell="J29" sqref="J29"/>
    </sheetView>
  </sheetViews>
  <sheetFormatPr defaultRowHeight="30.75" customHeight="1" x14ac:dyDescent="0.65"/>
  <cols>
    <col min="1" max="1" width="40.42578125" style="4" customWidth="1"/>
    <col min="2" max="4" width="21.7109375" style="4" customWidth="1"/>
    <col min="5" max="16384" width="9.140625" style="4"/>
  </cols>
  <sheetData>
    <row r="1" spans="1:4" s="3" customFormat="1" ht="27.75" x14ac:dyDescent="0.65">
      <c r="A1" s="3" t="s">
        <v>20</v>
      </c>
      <c r="B1" s="4"/>
      <c r="C1" s="4"/>
      <c r="D1" s="4"/>
    </row>
    <row r="2" spans="1:4" s="1" customFormat="1" ht="27.75" x14ac:dyDescent="0.65">
      <c r="A2" s="2" t="s">
        <v>22</v>
      </c>
    </row>
    <row r="3" spans="1:4" ht="9" customHeight="1" x14ac:dyDescent="0.65">
      <c r="A3" s="3"/>
    </row>
    <row r="4" spans="1:4" s="3" customFormat="1" ht="26.1" customHeight="1" x14ac:dyDescent="0.65">
      <c r="A4" s="6" t="s">
        <v>4</v>
      </c>
      <c r="B4" s="7" t="s">
        <v>0</v>
      </c>
      <c r="C4" s="7" t="s">
        <v>1</v>
      </c>
      <c r="D4" s="7" t="s">
        <v>2</v>
      </c>
    </row>
    <row r="5" spans="1:4" s="3" customFormat="1" ht="27.75" x14ac:dyDescent="0.65">
      <c r="A5" s="23"/>
      <c r="B5" s="28" t="s">
        <v>19</v>
      </c>
      <c r="C5" s="28"/>
      <c r="D5" s="28"/>
    </row>
    <row r="6" spans="1:4" s="9" customFormat="1" ht="21" customHeight="1" x14ac:dyDescent="0.65">
      <c r="A6" s="5" t="s">
        <v>3</v>
      </c>
      <c r="B6" s="21">
        <f>B7+B8+B9+B10+B11+B15</f>
        <v>301678</v>
      </c>
      <c r="C6" s="21">
        <f>C7+C8+C9+C10+C11+C15</f>
        <v>170313</v>
      </c>
      <c r="D6" s="21">
        <f>D7+D8+D9+D10+D11+D15</f>
        <v>131365</v>
      </c>
    </row>
    <row r="7" spans="1:4" s="10" customFormat="1" ht="24.95" customHeight="1" x14ac:dyDescent="0.65">
      <c r="A7" s="13" t="s">
        <v>6</v>
      </c>
      <c r="B7" s="14">
        <f t="shared" ref="B7:B10" si="0">SUM(C7:D7)</f>
        <v>4268</v>
      </c>
      <c r="C7" s="25">
        <v>2586</v>
      </c>
      <c r="D7" s="25">
        <v>1682</v>
      </c>
    </row>
    <row r="8" spans="1:4" s="10" customFormat="1" ht="24.95" customHeight="1" x14ac:dyDescent="0.65">
      <c r="A8" s="4" t="s">
        <v>5</v>
      </c>
      <c r="B8" s="14">
        <f t="shared" si="0"/>
        <v>68953</v>
      </c>
      <c r="C8" s="25">
        <v>40085</v>
      </c>
      <c r="D8" s="25">
        <v>28868</v>
      </c>
    </row>
    <row r="9" spans="1:4" s="10" customFormat="1" ht="24.95" customHeight="1" x14ac:dyDescent="0.65">
      <c r="A9" s="11" t="s">
        <v>7</v>
      </c>
      <c r="B9" s="14">
        <f t="shared" si="0"/>
        <v>88196</v>
      </c>
      <c r="C9" s="25">
        <v>47878</v>
      </c>
      <c r="D9" s="25">
        <v>40318</v>
      </c>
    </row>
    <row r="10" spans="1:4" s="10" customFormat="1" ht="24.95" customHeight="1" x14ac:dyDescent="0.65">
      <c r="A10" s="11" t="s">
        <v>8</v>
      </c>
      <c r="B10" s="14">
        <f t="shared" si="0"/>
        <v>52464</v>
      </c>
      <c r="C10" s="25">
        <v>32912</v>
      </c>
      <c r="D10" s="25">
        <v>19552</v>
      </c>
    </row>
    <row r="11" spans="1:4" ht="24.95" customHeight="1" x14ac:dyDescent="0.65">
      <c r="A11" s="4" t="s">
        <v>9</v>
      </c>
      <c r="B11" s="14">
        <f>SUM(C11:D11)</f>
        <v>44737</v>
      </c>
      <c r="C11" s="26">
        <f>SUM(C12:C13)</f>
        <v>24646</v>
      </c>
      <c r="D11" s="26">
        <f>SUM(D12:D13)</f>
        <v>20091</v>
      </c>
    </row>
    <row r="12" spans="1:4" ht="24.95" customHeight="1" x14ac:dyDescent="0.65">
      <c r="A12" s="11" t="s">
        <v>10</v>
      </c>
      <c r="B12" s="14">
        <f t="shared" ref="B12:B13" si="1">SUM(C12:D12)</f>
        <v>37979</v>
      </c>
      <c r="C12" s="25">
        <v>20210</v>
      </c>
      <c r="D12" s="25">
        <v>17769</v>
      </c>
    </row>
    <row r="13" spans="1:4" ht="24.95" customHeight="1" x14ac:dyDescent="0.65">
      <c r="A13" s="11" t="s">
        <v>11</v>
      </c>
      <c r="B13" s="14">
        <f t="shared" si="1"/>
        <v>6758</v>
      </c>
      <c r="C13" s="25">
        <v>4436</v>
      </c>
      <c r="D13" s="25">
        <v>2322</v>
      </c>
    </row>
    <row r="14" spans="1:4" ht="24.95" customHeight="1" x14ac:dyDescent="0.65">
      <c r="A14" s="15" t="s">
        <v>18</v>
      </c>
      <c r="B14" s="14">
        <v>0</v>
      </c>
      <c r="C14" s="27">
        <v>0</v>
      </c>
      <c r="D14" s="27">
        <v>0</v>
      </c>
    </row>
    <row r="15" spans="1:4" ht="24.95" customHeight="1" x14ac:dyDescent="0.65">
      <c r="A15" s="4" t="s">
        <v>12</v>
      </c>
      <c r="B15" s="26">
        <f>SUM(C15:D15)</f>
        <v>43060</v>
      </c>
      <c r="C15" s="26">
        <f t="shared" ref="C15" si="2">SUM(C16:C18)</f>
        <v>22206</v>
      </c>
      <c r="D15" s="26">
        <f>SUM(D16:D18)</f>
        <v>20854</v>
      </c>
    </row>
    <row r="16" spans="1:4" s="10" customFormat="1" ht="24.95" customHeight="1" x14ac:dyDescent="0.65">
      <c r="A16" s="15" t="s">
        <v>13</v>
      </c>
      <c r="B16" s="26">
        <f t="shared" ref="B16:B18" si="3">SUM(C16:D16)</f>
        <v>21711</v>
      </c>
      <c r="C16" s="27">
        <v>10689</v>
      </c>
      <c r="D16" s="27">
        <v>11022</v>
      </c>
    </row>
    <row r="17" spans="1:4" s="10" customFormat="1" ht="24.95" customHeight="1" x14ac:dyDescent="0.65">
      <c r="A17" s="15" t="s">
        <v>14</v>
      </c>
      <c r="B17" s="26">
        <f t="shared" si="3"/>
        <v>13774</v>
      </c>
      <c r="C17" s="27">
        <v>7940</v>
      </c>
      <c r="D17" s="27">
        <v>5834</v>
      </c>
    </row>
    <row r="18" spans="1:4" s="10" customFormat="1" ht="24.95" customHeight="1" x14ac:dyDescent="0.65">
      <c r="A18" s="15" t="s">
        <v>15</v>
      </c>
      <c r="B18" s="26">
        <f t="shared" si="3"/>
        <v>7575</v>
      </c>
      <c r="C18" s="27">
        <v>3577</v>
      </c>
      <c r="D18" s="27">
        <v>3998</v>
      </c>
    </row>
    <row r="19" spans="1:4" s="10" customFormat="1" ht="24.95" customHeight="1" x14ac:dyDescent="0.65">
      <c r="A19" s="11" t="s">
        <v>16</v>
      </c>
      <c r="B19" s="14">
        <v>0</v>
      </c>
      <c r="C19" s="27">
        <v>0</v>
      </c>
      <c r="D19" s="27">
        <v>0</v>
      </c>
    </row>
    <row r="20" spans="1:4" s="10" customFormat="1" ht="24.95" customHeight="1" x14ac:dyDescent="0.65">
      <c r="A20" s="11" t="s">
        <v>17</v>
      </c>
      <c r="B20" s="14">
        <v>0</v>
      </c>
      <c r="C20" s="27">
        <v>0</v>
      </c>
      <c r="D20" s="27">
        <v>0</v>
      </c>
    </row>
    <row r="21" spans="1:4" ht="27.75" x14ac:dyDescent="0.65">
      <c r="B21" s="29"/>
      <c r="C21" s="29"/>
      <c r="D21" s="29"/>
    </row>
    <row r="22" spans="1:4" ht="18.75" customHeight="1" x14ac:dyDescent="0.65">
      <c r="A22" s="8" t="s">
        <v>3</v>
      </c>
      <c r="B22" s="16">
        <f t="shared" ref="B22:C22" si="4">SUM(B23:B27,B31)</f>
        <v>100</v>
      </c>
      <c r="C22" s="16">
        <f t="shared" si="4"/>
        <v>99.971003387879961</v>
      </c>
      <c r="D22" s="16">
        <f>SUM(D23:D27,D31)</f>
        <v>99.994028089673819</v>
      </c>
    </row>
    <row r="23" spans="1:4" ht="24.95" customHeight="1" x14ac:dyDescent="0.65">
      <c r="A23" s="13" t="s">
        <v>6</v>
      </c>
      <c r="B23" s="17">
        <f>ROUND(+B7/$B$6*100,1)</f>
        <v>1.4</v>
      </c>
      <c r="C23" s="17">
        <f>ROUND(+C7/$C$6*100,1)</f>
        <v>1.5</v>
      </c>
      <c r="D23" s="17">
        <f>ROUND(+D7/$D$6*100,1)</f>
        <v>1.3</v>
      </c>
    </row>
    <row r="24" spans="1:4" ht="24.95" customHeight="1" x14ac:dyDescent="0.65">
      <c r="A24" s="4" t="s">
        <v>5</v>
      </c>
      <c r="B24" s="17">
        <f t="shared" ref="B24:B33" si="5">ROUND(+B8/$B$6*100,1)</f>
        <v>22.9</v>
      </c>
      <c r="C24" s="17">
        <f t="shared" ref="C24:C26" si="6">ROUND(+C8/$C$6*100,1)</f>
        <v>23.5</v>
      </c>
      <c r="D24" s="17">
        <f t="shared" ref="D24:D26" si="7">ROUND(+D8/$D$6*100,1)</f>
        <v>22</v>
      </c>
    </row>
    <row r="25" spans="1:4" ht="24.95" customHeight="1" x14ac:dyDescent="0.65">
      <c r="A25" s="11" t="s">
        <v>7</v>
      </c>
      <c r="B25" s="17">
        <f t="shared" si="5"/>
        <v>29.2</v>
      </c>
      <c r="C25" s="17">
        <f t="shared" si="6"/>
        <v>28.1</v>
      </c>
      <c r="D25" s="17">
        <f t="shared" si="7"/>
        <v>30.7</v>
      </c>
    </row>
    <row r="26" spans="1:4" ht="24.95" customHeight="1" x14ac:dyDescent="0.65">
      <c r="A26" s="11" t="s">
        <v>8</v>
      </c>
      <c r="B26" s="17">
        <f t="shared" si="5"/>
        <v>17.399999999999999</v>
      </c>
      <c r="C26" s="17">
        <f t="shared" si="6"/>
        <v>19.3</v>
      </c>
      <c r="D26" s="17">
        <f t="shared" si="7"/>
        <v>14.9</v>
      </c>
    </row>
    <row r="27" spans="1:4" ht="24.95" customHeight="1" x14ac:dyDescent="0.65">
      <c r="A27" s="4" t="s">
        <v>9</v>
      </c>
      <c r="B27" s="17">
        <f>SUM(B28:B30)</f>
        <v>14.8</v>
      </c>
      <c r="C27" s="17">
        <f>SUM(C28:C30)</f>
        <v>14.471003387879962</v>
      </c>
      <c r="D27" s="17">
        <f>SUM(D28:D30)</f>
        <v>15.294028089673811</v>
      </c>
    </row>
    <row r="28" spans="1:4" ht="24.95" customHeight="1" x14ac:dyDescent="0.65">
      <c r="A28" s="11" t="s">
        <v>10</v>
      </c>
      <c r="B28" s="17">
        <f t="shared" si="5"/>
        <v>12.6</v>
      </c>
      <c r="C28" s="17">
        <f t="shared" ref="C28:C36" si="8">+C12/$C$6*100</f>
        <v>11.866387181248642</v>
      </c>
      <c r="D28" s="17">
        <f t="shared" ref="D28:D29" si="9">+D12/$D$6*100</f>
        <v>13.52643398165417</v>
      </c>
    </row>
    <row r="29" spans="1:4" ht="24.95" customHeight="1" x14ac:dyDescent="0.65">
      <c r="A29" s="11" t="s">
        <v>11</v>
      </c>
      <c r="B29" s="17">
        <f t="shared" si="5"/>
        <v>2.2000000000000002</v>
      </c>
      <c r="C29" s="17">
        <f t="shared" si="8"/>
        <v>2.6046162066313201</v>
      </c>
      <c r="D29" s="17">
        <f t="shared" si="9"/>
        <v>1.7675941080196398</v>
      </c>
    </row>
    <row r="30" spans="1:4" ht="24.95" customHeight="1" x14ac:dyDescent="0.65">
      <c r="A30" s="15" t="s">
        <v>18</v>
      </c>
      <c r="B30" s="17">
        <f t="shared" si="5"/>
        <v>0</v>
      </c>
      <c r="C30" s="17">
        <f t="shared" si="8"/>
        <v>0</v>
      </c>
      <c r="D30" s="17">
        <f>+D14/$D$6*100</f>
        <v>0</v>
      </c>
    </row>
    <row r="31" spans="1:4" ht="24.95" customHeight="1" x14ac:dyDescent="0.65">
      <c r="A31" s="4" t="s">
        <v>12</v>
      </c>
      <c r="B31" s="17">
        <f>SUM(B32:B34)</f>
        <v>14.3</v>
      </c>
      <c r="C31" s="17">
        <f t="shared" ref="C31:D31" si="10">SUM(C32:C34)</f>
        <v>13.1</v>
      </c>
      <c r="D31" s="17">
        <f t="shared" si="10"/>
        <v>15.8</v>
      </c>
    </row>
    <row r="32" spans="1:4" ht="24.95" customHeight="1" x14ac:dyDescent="0.65">
      <c r="A32" s="15" t="s">
        <v>13</v>
      </c>
      <c r="B32" s="17">
        <f t="shared" si="5"/>
        <v>7.2</v>
      </c>
      <c r="C32" s="17">
        <f>ROUND(+C16/$C$6*100,1)</f>
        <v>6.3</v>
      </c>
      <c r="D32" s="17">
        <f>ROUND(+D16/$D$6*100,1)</f>
        <v>8.4</v>
      </c>
    </row>
    <row r="33" spans="1:4" ht="24.95" customHeight="1" x14ac:dyDescent="0.65">
      <c r="A33" s="15" t="s">
        <v>14</v>
      </c>
      <c r="B33" s="17">
        <f t="shared" si="5"/>
        <v>4.5999999999999996</v>
      </c>
      <c r="C33" s="17">
        <f t="shared" ref="C33:C34" si="11">ROUND(+C17/$C$6*100,1)</f>
        <v>4.7</v>
      </c>
      <c r="D33" s="17">
        <f t="shared" ref="D33:D34" si="12">ROUND(+D17/$D$6*100,1)</f>
        <v>4.4000000000000004</v>
      </c>
    </row>
    <row r="34" spans="1:4" ht="24.95" customHeight="1" x14ac:dyDescent="0.65">
      <c r="A34" s="15" t="s">
        <v>15</v>
      </c>
      <c r="B34" s="17">
        <f>ROUND(+B18/$B$6*100,1)</f>
        <v>2.5</v>
      </c>
      <c r="C34" s="17">
        <f t="shared" si="11"/>
        <v>2.1</v>
      </c>
      <c r="D34" s="17">
        <f t="shared" si="12"/>
        <v>3</v>
      </c>
    </row>
    <row r="35" spans="1:4" ht="24.95" customHeight="1" x14ac:dyDescent="0.65">
      <c r="A35" s="11" t="s">
        <v>16</v>
      </c>
      <c r="B35" s="20">
        <f>+B19/$B$6*100</f>
        <v>0</v>
      </c>
      <c r="C35" s="17"/>
      <c r="D35" s="17">
        <f t="shared" ref="D35:D36" si="13">+D19/$D$6*100</f>
        <v>0</v>
      </c>
    </row>
    <row r="36" spans="1:4" ht="24.95" customHeight="1" x14ac:dyDescent="0.65">
      <c r="A36" s="18" t="s">
        <v>17</v>
      </c>
      <c r="B36" s="22">
        <f>+B20/$B$6*100</f>
        <v>0</v>
      </c>
      <c r="C36" s="19">
        <f t="shared" si="8"/>
        <v>0</v>
      </c>
      <c r="D36" s="19">
        <f t="shared" si="13"/>
        <v>0</v>
      </c>
    </row>
    <row r="37" spans="1:4" ht="8.25" customHeight="1" x14ac:dyDescent="0.65">
      <c r="B37" s="12"/>
      <c r="C37" s="12"/>
      <c r="D37" s="12"/>
    </row>
    <row r="38" spans="1:4" s="24" customFormat="1" ht="30.75" customHeight="1" x14ac:dyDescent="0.65">
      <c r="A38" s="1" t="s">
        <v>21</v>
      </c>
    </row>
    <row r="39" spans="1:4" s="24" customFormat="1" ht="27" customHeight="1" x14ac:dyDescent="0.65">
      <c r="A39" s="1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2019-11-13T08:24:33Z</dcterms:modified>
</cp:coreProperties>
</file>