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2" i="1" l="1"/>
  <c r="D6" i="1"/>
  <c r="C6" i="1"/>
  <c r="B6" i="1"/>
  <c r="D25" i="1" l="1"/>
  <c r="D28" i="1"/>
  <c r="D32" i="1"/>
  <c r="D29" i="1"/>
  <c r="D27" i="1"/>
  <c r="D24" i="1"/>
  <c r="D26" i="1"/>
  <c r="D30" i="1"/>
  <c r="D31" i="1"/>
  <c r="D33" i="1"/>
  <c r="D34" i="1"/>
  <c r="D23" i="1"/>
  <c r="B24" i="1" l="1"/>
  <c r="B25" i="1"/>
  <c r="B26" i="1"/>
  <c r="B27" i="1"/>
  <c r="C24" i="1"/>
  <c r="C25" i="1"/>
  <c r="C26" i="1"/>
  <c r="C27" i="1"/>
  <c r="C28" i="1"/>
  <c r="C29" i="1"/>
  <c r="C30" i="1"/>
  <c r="C31" i="1"/>
  <c r="C32" i="1"/>
  <c r="C33" i="1"/>
  <c r="C34" i="1"/>
  <c r="B28" i="1"/>
  <c r="B29" i="1"/>
  <c r="B30" i="1"/>
  <c r="B31" i="1"/>
  <c r="B32" i="1"/>
  <c r="B33" i="1"/>
  <c r="B34" i="1"/>
  <c r="C23" i="1"/>
  <c r="C22" i="1" s="1"/>
  <c r="B23" i="1"/>
  <c r="B22" i="1" s="1"/>
  <c r="B11" i="1"/>
  <c r="D11" i="1"/>
  <c r="C11" i="1"/>
  <c r="D15" i="1"/>
  <c r="C15" i="1"/>
  <c r="B15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<sst xmlns="http://schemas.openxmlformats.org/spreadsheetml/2006/main" count="40" uniqueCount="25">
  <si>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</si>
  <si>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</si>
  <si>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</si>
  <si>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</si>
  <si>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</si>
  <si>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</si>
  <si>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</si>
  <si>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</si>
  <si>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</si>
  <si>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</si>
  <si>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</si>
  <si>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</si>
  <si>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</si>
  <si>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</si>
  <si>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</si>
  <si>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</si>
  <si>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</si>
  <si>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</si>
  <si>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</si>
  <si>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</si>
  <si>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</si>
  <si>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</si>
  <si>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</si>
  <si>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เดือนกรกฎาคม พ.ศ. 2562</t>
  </si>
  <si>
    <t xml:space="preserve">                  เดือนกรกฎาคม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</si>
</sst>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4" applyFont="1" applyFill="1"/>
    <xf numFmtId="0" fontId="5" fillId="0" borderId="0" xfId="4" applyFont="1" applyFill="1"/>
    <xf numFmtId="0" fontId="0" fillId="0" borderId="0" xfId="0" applyFill="1"/>
    <xf numFmtId="0" fontId="3" fillId="0" borderId="0" xfId="1" applyFont="1" applyFill="1"/>
    <xf numFmtId="0" fontId="5" fillId="0" borderId="0" xfId="1" applyFont="1" applyFill="1"/>
    <xf numFmtId="0" fontId="2" fillId="0" borderId="0" xfId="1" applyFill="1"/>
    <xf numFmtId="0" fontId="3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right" vertical="center"/>
    </xf>
    <xf numFmtId="41" fontId="3" fillId="0" borderId="0" xfId="4" applyNumberFormat="1" applyFont="1" applyFill="1"/>
    <xf numFmtId="0" fontId="3" fillId="0" borderId="3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41" fontId="3" fillId="0" borderId="0" xfId="4" applyNumberFormat="1" applyFont="1" applyFill="1" applyAlignment="1">
      <alignment horizontal="right"/>
    </xf>
    <xf numFmtId="0" fontId="6" fillId="0" borderId="0" xfId="4" applyFont="1" applyFill="1" applyAlignment="1">
      <alignment vertical="center"/>
    </xf>
    <xf numFmtId="41" fontId="5" fillId="0" borderId="0" xfId="4" applyNumberFormat="1" applyFont="1" applyFill="1" applyAlignment="1">
      <alignment horizontal="right"/>
    </xf>
    <xf numFmtId="41" fontId="6" fillId="0" borderId="0" xfId="4" applyNumberFormat="1" applyFont="1" applyFill="1" applyAlignment="1">
      <alignment horizontal="right"/>
    </xf>
    <xf numFmtId="0" fontId="5" fillId="0" borderId="0" xfId="4" applyFont="1" applyFill="1" applyAlignment="1">
      <alignment horizontal="left" vertical="center"/>
    </xf>
    <xf numFmtId="41" fontId="5" fillId="0" borderId="0" xfId="4" applyNumberFormat="1" applyFont="1" applyFill="1" applyAlignment="1">
      <alignment horizontal="right" vertical="center"/>
    </xf>
    <xf numFmtId="187" fontId="5" fillId="0" borderId="0" xfId="4" applyNumberFormat="1" applyFont="1" applyFill="1" applyAlignment="1">
      <alignment horizontal="left" vertic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>
      <alignment horizontal="center" vertical="center"/>
    </xf>
    <xf numFmtId="189" fontId="3" fillId="0" borderId="0" xfId="4" applyNumberFormat="1" applyFont="1" applyFill="1" applyAlignment="1">
      <alignment horizontal="right" vertical="center"/>
    </xf>
    <xf numFmtId="189" fontId="5" fillId="0" borderId="0" xfId="4" applyNumberFormat="1" applyFont="1" applyFill="1" applyAlignment="1">
      <alignment horizontal="right" vertical="center"/>
    </xf>
    <xf numFmtId="190" fontId="5" fillId="0" borderId="0" xfId="4" applyNumberFormat="1" applyFont="1" applyFill="1" applyAlignment="1">
      <alignment horizontal="right" vertical="center"/>
    </xf>
    <xf numFmtId="0" fontId="5" fillId="0" borderId="2" xfId="4" applyFont="1" applyFill="1" applyBorder="1" applyAlignment="1">
      <alignment horizontal="left" vertical="center"/>
    </xf>
    <xf numFmtId="190" fontId="5" fillId="0" borderId="2" xfId="4" applyNumberFormat="1" applyFont="1" applyFill="1" applyBorder="1" applyAlignment="1">
      <alignment horizontal="right" vertical="center"/>
    </xf>
    <xf numFmtId="189" fontId="5" fillId="0" borderId="2" xfId="4" applyNumberFormat="1" applyFont="1" applyFill="1" applyBorder="1" applyAlignment="1">
      <alignment horizontal="right" vertical="center"/>
    </xf>
    <xf numFmtId="188" fontId="5" fillId="0" borderId="0" xfId="4" applyNumberFormat="1" applyFont="1" applyFill="1"/>
    <xf numFmtId="0" fontId="7" fillId="0" borderId="0" xfId="1" applyFont="1" applyFill="1"/>
  </cellXfs>
  <cellStyles count="10">
    <cellStyle name="Comma 2" xfId="2"/>
    <cellStyle name="Comma 2 2" xfId="3"/>
    <cellStyle name="Normal" xfId="0" builtinId="0"/>
    <cellStyle name="Normal 2" xfId="4"/>
    <cellStyle name="Normal 2 2" xfId="5"/>
    <cellStyle name="Normal 3" xfId="1"/>
    <cellStyle name="เครื่องหมายจุลภาค 2" xfId="6"/>
    <cellStyle name="เครื่องหมายจุลภาค 3" xfId="8"/>
    <cellStyle name="ปกติ 2" xfId="7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M4" sqref="M4"/>
    </sheetView>
  </sheetViews>
  <sheetFormatPr defaultRowHeight="14.25" x14ac:dyDescent="0.2"/>
  <cols>
    <col min="1" max="1" width="23.625" style="3" customWidth="1"/>
    <col min="2" max="2" width="15.75" style="3" customWidth="1"/>
    <col min="3" max="3" width="15.375" style="3" customWidth="1"/>
    <col min="4" max="4" width="17.75" style="3" customWidth="1"/>
    <col min="5" max="16384" width="9" style="3"/>
  </cols>
  <sheetData>
    <row r="1" spans="1:4" ht="27.75" x14ac:dyDescent="0.65">
      <c r="A1" s="1" t="s">
        <v>0</v>
      </c>
      <c r="B1" s="2"/>
      <c r="C1" s="2"/>
      <c r="D1" s="2"/>
    </row>
    <row r="2" spans="1:4" ht="27.75" x14ac:dyDescent="0.65">
      <c r="A2" s="4" t="s">
        <v>23</v>
      </c>
      <c r="B2" s="5"/>
      <c r="C2" s="5"/>
      <c r="D2" s="5"/>
    </row>
    <row r="3" spans="1:4" ht="27.75" x14ac:dyDescent="0.65">
      <c r="A3" s="1"/>
      <c r="B3" s="6"/>
      <c r="C3" s="6"/>
      <c r="D3" s="6"/>
    </row>
    <row r="4" spans="1:4" ht="27.75" x14ac:dyDescent="0.2">
      <c r="A4" s="7" t="s">
        <v>1</v>
      </c>
      <c r="B4" s="8" t="s">
        <v>2</v>
      </c>
      <c r="C4" s="8" t="s">
        <v>3</v>
      </c>
      <c r="D4" s="8" t="s">
        <v>4</v>
      </c>
    </row>
    <row r="5" spans="1:4" ht="27.75" x14ac:dyDescent="0.65">
      <c r="A5" s="9"/>
      <c r="B5" s="10" t="s">
        <v>5</v>
      </c>
      <c r="C5" s="10"/>
      <c r="D5" s="10"/>
    </row>
    <row r="6" spans="1:4" ht="27.75" x14ac:dyDescent="0.65">
      <c r="A6" s="11" t="s">
        <v>6</v>
      </c>
      <c r="B6" s="12">
        <f>SUM(B7:B11,B15)</f>
        <v>295089</v>
      </c>
      <c r="C6" s="12">
        <f>SUM(C7:C11,C15)</f>
        <v>162998</v>
      </c>
      <c r="D6" s="12">
        <f>SUM(D7:D11,D15)</f>
        <v>132091</v>
      </c>
    </row>
    <row r="7" spans="1:4" ht="27.75" x14ac:dyDescent="0.65">
      <c r="A7" s="13" t="s">
        <v>7</v>
      </c>
      <c r="B7" s="14">
        <v>3082</v>
      </c>
      <c r="C7" s="15">
        <v>1393</v>
      </c>
      <c r="D7" s="15">
        <v>1689</v>
      </c>
    </row>
    <row r="8" spans="1:4" ht="27.75" x14ac:dyDescent="0.65">
      <c r="A8" s="2" t="s">
        <v>8</v>
      </c>
      <c r="B8" s="14">
        <v>71914</v>
      </c>
      <c r="C8" s="15">
        <v>41034</v>
      </c>
      <c r="D8" s="15">
        <v>30880</v>
      </c>
    </row>
    <row r="9" spans="1:4" ht="27.75" x14ac:dyDescent="0.65">
      <c r="A9" s="16" t="s">
        <v>9</v>
      </c>
      <c r="B9" s="14">
        <v>90209</v>
      </c>
      <c r="C9" s="15">
        <v>47217</v>
      </c>
      <c r="D9" s="15">
        <v>42992</v>
      </c>
    </row>
    <row r="10" spans="1:4" ht="27.75" x14ac:dyDescent="0.65">
      <c r="A10" s="16" t="s">
        <v>10</v>
      </c>
      <c r="B10" s="14">
        <v>47537</v>
      </c>
      <c r="C10" s="15">
        <v>30187</v>
      </c>
      <c r="D10" s="15">
        <v>17350</v>
      </c>
    </row>
    <row r="11" spans="1:4" ht="27.75" x14ac:dyDescent="0.65">
      <c r="A11" s="2" t="s">
        <v>11</v>
      </c>
      <c r="B11" s="14">
        <f>SUM(C11:D11)</f>
        <v>40981</v>
      </c>
      <c r="C11" s="17">
        <f>SUM(C12:C13)</f>
        <v>25749</v>
      </c>
      <c r="D11" s="17">
        <f>SUM(D12:D13)</f>
        <v>15232</v>
      </c>
    </row>
    <row r="12" spans="1:4" ht="27.75" x14ac:dyDescent="0.65">
      <c r="A12" s="16" t="s">
        <v>12</v>
      </c>
      <c r="B12" s="14">
        <v>33011</v>
      </c>
      <c r="C12" s="15">
        <v>20292</v>
      </c>
      <c r="D12" s="15">
        <v>12719</v>
      </c>
    </row>
    <row r="13" spans="1:4" ht="27.75" x14ac:dyDescent="0.65">
      <c r="A13" s="16" t="s">
        <v>13</v>
      </c>
      <c r="B13" s="14">
        <v>7970</v>
      </c>
      <c r="C13" s="15">
        <v>5457</v>
      </c>
      <c r="D13" s="15">
        <v>2513</v>
      </c>
    </row>
    <row r="14" spans="1:4" ht="27.75" x14ac:dyDescent="0.65">
      <c r="A14" s="18" t="s">
        <v>14</v>
      </c>
      <c r="B14" s="14">
        <v>0</v>
      </c>
      <c r="C14" s="14">
        <v>0</v>
      </c>
      <c r="D14" s="14">
        <v>0</v>
      </c>
    </row>
    <row r="15" spans="1:4" ht="27.75" x14ac:dyDescent="0.65">
      <c r="A15" s="2" t="s">
        <v>15</v>
      </c>
      <c r="B15" s="14">
        <f>SUM(B16:B18)</f>
        <v>41366</v>
      </c>
      <c r="C15" s="14">
        <f t="shared" ref="C15" si="0">SUM(C16:C18)</f>
        <v>17418</v>
      </c>
      <c r="D15" s="14">
        <f>SUM(D16:D18)</f>
        <v>23948</v>
      </c>
    </row>
    <row r="16" spans="1:4" ht="27.75" x14ac:dyDescent="0.65">
      <c r="A16" s="18" t="s">
        <v>16</v>
      </c>
      <c r="B16" s="14">
        <v>26004</v>
      </c>
      <c r="C16" s="14">
        <v>10294</v>
      </c>
      <c r="D16" s="14">
        <v>15710</v>
      </c>
    </row>
    <row r="17" spans="1:4" ht="27.75" x14ac:dyDescent="0.65">
      <c r="A17" s="18" t="s">
        <v>17</v>
      </c>
      <c r="B17" s="14">
        <v>7649</v>
      </c>
      <c r="C17" s="14">
        <v>4841</v>
      </c>
      <c r="D17" s="14">
        <v>2808</v>
      </c>
    </row>
    <row r="18" spans="1:4" ht="27.75" x14ac:dyDescent="0.65">
      <c r="A18" s="18" t="s">
        <v>18</v>
      </c>
      <c r="B18" s="14">
        <v>7713</v>
      </c>
      <c r="C18" s="14">
        <v>2283</v>
      </c>
      <c r="D18" s="14">
        <v>5430</v>
      </c>
    </row>
    <row r="19" spans="1:4" ht="27.75" x14ac:dyDescent="0.65">
      <c r="A19" s="16" t="s">
        <v>19</v>
      </c>
      <c r="B19" s="14">
        <v>0</v>
      </c>
      <c r="C19" s="14">
        <v>0</v>
      </c>
      <c r="D19" s="14">
        <v>0</v>
      </c>
    </row>
    <row r="20" spans="1:4" ht="27.75" x14ac:dyDescent="0.65">
      <c r="A20" s="16" t="s">
        <v>20</v>
      </c>
      <c r="B20" s="14">
        <v>0</v>
      </c>
      <c r="C20" s="14">
        <v>0</v>
      </c>
      <c r="D20" s="14">
        <v>0</v>
      </c>
    </row>
    <row r="21" spans="1:4" ht="27.75" x14ac:dyDescent="0.65">
      <c r="A21" s="6"/>
      <c r="B21" s="19" t="s">
        <v>21</v>
      </c>
      <c r="C21" s="19"/>
      <c r="D21" s="19"/>
    </row>
    <row r="22" spans="1:4" ht="27.75" x14ac:dyDescent="0.2">
      <c r="A22" s="20" t="s">
        <v>6</v>
      </c>
      <c r="B22" s="21">
        <f>SUM(B23:B27,B31)</f>
        <v>100</v>
      </c>
      <c r="C22" s="21">
        <f>SUM(C23:C27,C31)</f>
        <v>100</v>
      </c>
      <c r="D22" s="21">
        <f>SUM(D23:D27,D31)</f>
        <v>100</v>
      </c>
    </row>
    <row r="23" spans="1:4" ht="27.75" x14ac:dyDescent="0.2">
      <c r="A23" s="13" t="s">
        <v>7</v>
      </c>
      <c r="B23" s="22">
        <f>B7/$B$6*100</f>
        <v>1.0444306632914138</v>
      </c>
      <c r="C23" s="22">
        <f>C7/$C$6*100</f>
        <v>0.85461171302715377</v>
      </c>
      <c r="D23" s="22">
        <f>ROUND(D7/$D$6*100,1)</f>
        <v>1.3</v>
      </c>
    </row>
    <row r="24" spans="1:4" ht="27.75" x14ac:dyDescent="0.65">
      <c r="A24" s="2" t="s">
        <v>8</v>
      </c>
      <c r="B24" s="22">
        <f t="shared" ref="B24:B27" si="1">B8/$B$6*100</f>
        <v>24.370274730674474</v>
      </c>
      <c r="C24" s="22">
        <f t="shared" ref="C24:C34" si="2">C8/$C$6*100</f>
        <v>25.174542018920476</v>
      </c>
      <c r="D24" s="22">
        <f t="shared" ref="D24:D34" si="3">ROUND(D8/$D$6*100,1)</f>
        <v>23.4</v>
      </c>
    </row>
    <row r="25" spans="1:4" ht="27.75" x14ac:dyDescent="0.2">
      <c r="A25" s="16" t="s">
        <v>9</v>
      </c>
      <c r="B25" s="22">
        <f t="shared" si="1"/>
        <v>30.570099190413742</v>
      </c>
      <c r="C25" s="22">
        <f t="shared" si="2"/>
        <v>28.967840096197499</v>
      </c>
      <c r="D25" s="22">
        <f>ROUNDUP(D9/$D$6*100,1)</f>
        <v>32.6</v>
      </c>
    </row>
    <row r="26" spans="1:4" ht="27.75" x14ac:dyDescent="0.2">
      <c r="A26" s="16" t="s">
        <v>10</v>
      </c>
      <c r="B26" s="22">
        <f t="shared" si="1"/>
        <v>16.109377170955202</v>
      </c>
      <c r="C26" s="22">
        <f t="shared" si="2"/>
        <v>18.519859139375942</v>
      </c>
      <c r="D26" s="22">
        <f t="shared" si="3"/>
        <v>13.1</v>
      </c>
    </row>
    <row r="27" spans="1:4" ht="27.75" x14ac:dyDescent="0.65">
      <c r="A27" s="2" t="s">
        <v>11</v>
      </c>
      <c r="B27" s="22">
        <f t="shared" si="1"/>
        <v>13.887674565978401</v>
      </c>
      <c r="C27" s="22">
        <f t="shared" si="2"/>
        <v>15.797126345108529</v>
      </c>
      <c r="D27" s="22">
        <f>ROUND(D11/$D$6*100,1)</f>
        <v>11.5</v>
      </c>
    </row>
    <row r="28" spans="1:4" ht="27.75" x14ac:dyDescent="0.2">
      <c r="A28" s="16" t="s">
        <v>12</v>
      </c>
      <c r="B28" s="22">
        <f t="shared" ref="B28:B34" si="4">B12/$B$6*100</f>
        <v>11.186794492509039</v>
      </c>
      <c r="C28" s="22">
        <f t="shared" si="2"/>
        <v>12.449232505920319</v>
      </c>
      <c r="D28" s="22">
        <f>ROUND(D12/$D$6*100,1)</f>
        <v>9.6</v>
      </c>
    </row>
    <row r="29" spans="1:4" ht="27.75" x14ac:dyDescent="0.2">
      <c r="A29" s="16" t="s">
        <v>13</v>
      </c>
      <c r="B29" s="22">
        <f t="shared" si="4"/>
        <v>2.7008800734693601</v>
      </c>
      <c r="C29" s="22">
        <f t="shared" si="2"/>
        <v>3.3478938391882109</v>
      </c>
      <c r="D29" s="22">
        <f>ROUND(D13/$D$6*100,1)</f>
        <v>1.9</v>
      </c>
    </row>
    <row r="30" spans="1:4" ht="27.75" x14ac:dyDescent="0.2">
      <c r="A30" s="18" t="s">
        <v>14</v>
      </c>
      <c r="B30" s="22">
        <f t="shared" si="4"/>
        <v>0</v>
      </c>
      <c r="C30" s="22">
        <f t="shared" si="2"/>
        <v>0</v>
      </c>
      <c r="D30" s="22">
        <f t="shared" si="3"/>
        <v>0</v>
      </c>
    </row>
    <row r="31" spans="1:4" ht="27.75" x14ac:dyDescent="0.65">
      <c r="A31" s="2" t="s">
        <v>15</v>
      </c>
      <c r="B31" s="22">
        <f t="shared" si="4"/>
        <v>14.018143678686771</v>
      </c>
      <c r="C31" s="22">
        <f t="shared" si="2"/>
        <v>10.686020687370396</v>
      </c>
      <c r="D31" s="22">
        <f t="shared" si="3"/>
        <v>18.100000000000001</v>
      </c>
    </row>
    <row r="32" spans="1:4" ht="27.75" x14ac:dyDescent="0.2">
      <c r="A32" s="18" t="s">
        <v>16</v>
      </c>
      <c r="B32" s="22">
        <f t="shared" si="4"/>
        <v>8.8122566412167167</v>
      </c>
      <c r="C32" s="22">
        <f t="shared" si="2"/>
        <v>6.3154149130664177</v>
      </c>
      <c r="D32" s="22">
        <f>ROUND(D16/$D$6*100,1)</f>
        <v>11.9</v>
      </c>
    </row>
    <row r="33" spans="1:4" ht="27.75" x14ac:dyDescent="0.2">
      <c r="A33" s="18" t="s">
        <v>17</v>
      </c>
      <c r="B33" s="22">
        <f t="shared" si="4"/>
        <v>2.5920993327436808</v>
      </c>
      <c r="C33" s="22">
        <f t="shared" si="2"/>
        <v>2.9699750917189167</v>
      </c>
      <c r="D33" s="22">
        <f t="shared" si="3"/>
        <v>2.1</v>
      </c>
    </row>
    <row r="34" spans="1:4" ht="27.75" x14ac:dyDescent="0.2">
      <c r="A34" s="18" t="s">
        <v>18</v>
      </c>
      <c r="B34" s="22">
        <f t="shared" si="4"/>
        <v>2.6137877047263709</v>
      </c>
      <c r="C34" s="22">
        <f t="shared" si="2"/>
        <v>1.4006306825850623</v>
      </c>
      <c r="D34" s="22">
        <f t="shared" si="3"/>
        <v>4.0999999999999996</v>
      </c>
    </row>
    <row r="35" spans="1:4" ht="27.75" x14ac:dyDescent="0.2">
      <c r="A35" s="16" t="s">
        <v>19</v>
      </c>
      <c r="B35" s="23">
        <v>0</v>
      </c>
      <c r="C35" s="22">
        <v>0</v>
      </c>
      <c r="D35" s="22">
        <v>0</v>
      </c>
    </row>
    <row r="36" spans="1:4" ht="27.75" x14ac:dyDescent="0.2">
      <c r="A36" s="24" t="s">
        <v>20</v>
      </c>
      <c r="B36" s="25">
        <v>0</v>
      </c>
      <c r="C36" s="26">
        <v>0</v>
      </c>
      <c r="D36" s="26">
        <v>0</v>
      </c>
    </row>
    <row r="37" spans="1:4" ht="27.75" x14ac:dyDescent="0.65">
      <c r="A37" s="6"/>
      <c r="B37" s="27"/>
      <c r="C37" s="27"/>
      <c r="D37" s="27"/>
    </row>
    <row r="38" spans="1:4" ht="27.75" x14ac:dyDescent="0.65">
      <c r="A38" s="5" t="s">
        <v>22</v>
      </c>
      <c r="B38" s="28"/>
      <c r="C38" s="28"/>
      <c r="D38" s="28"/>
    </row>
    <row r="39" spans="1:4" ht="27.75" x14ac:dyDescent="0.65">
      <c r="A39" s="5" t="s">
        <v>24</v>
      </c>
      <c r="B39" s="28"/>
      <c r="C39" s="28"/>
      <c r="D39" s="28"/>
    </row>
  </sheetData>
  <mergeCells count="2">
    <mergeCell ref="B5:D5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2019-11-07T03:26:05Z</dcterms:created>
  <dcterms:modified xsi:type="dcterms:W3CDTF">2019-11-22T07:25:38Z</dcterms:modified>
</cp:coreProperties>
</file>