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7905" yWindow="0" windowWidth="12585" windowHeight="10920" tabRatio="658"/>
  </bookViews>
  <sheets>
    <sheet name="ตารางที่7ok" sheetId="22" r:id="rId1"/>
  </sheets>
  <definedNames>
    <definedName name="_xlnm.Print_Area" localSheetId="0">ตารางที่7ok!$A$1:$D$39</definedName>
  </definedNames>
  <calcPr calcId="144525"/>
</workbook>
</file>

<file path=xl/calcChain.xml><?xml version="1.0" encoding="utf-8"?>
<calcChain xmlns="http://schemas.openxmlformats.org/spreadsheetml/2006/main">
  <c r="C15" i="22" l="1"/>
  <c r="D11" i="22" l="1"/>
  <c r="C11" i="22"/>
  <c r="C6" i="22" s="1"/>
  <c r="C24" i="22" l="1"/>
  <c r="C25" i="22"/>
  <c r="C26" i="22"/>
  <c r="C27" i="22"/>
  <c r="C28" i="22"/>
  <c r="C29" i="22"/>
  <c r="C30" i="22"/>
  <c r="C32" i="22"/>
  <c r="C33" i="22"/>
  <c r="C34" i="22"/>
  <c r="C35" i="22"/>
  <c r="C36" i="22"/>
  <c r="D15" i="22"/>
  <c r="D6" i="22" s="1"/>
  <c r="B6" i="22" s="1"/>
  <c r="C31" i="22"/>
  <c r="D34" i="22" l="1"/>
  <c r="D33" i="22"/>
  <c r="D32" i="22"/>
  <c r="D29" i="22"/>
  <c r="D28" i="22"/>
  <c r="D26" i="22"/>
  <c r="D25" i="22"/>
  <c r="D24" i="22"/>
  <c r="D23" i="22"/>
  <c r="B16" i="22"/>
  <c r="B32" i="22" s="1"/>
  <c r="D31" i="22"/>
  <c r="D22" i="22"/>
  <c r="C22" i="22"/>
  <c r="B7" i="22"/>
  <c r="B22" i="22"/>
  <c r="B11" i="22" l="1"/>
  <c r="B27" i="22" s="1"/>
  <c r="B18" i="22" l="1"/>
  <c r="B34" i="22" s="1"/>
  <c r="B17" i="22"/>
  <c r="B15" i="22" l="1"/>
  <c r="B31" i="22" s="1"/>
  <c r="B20" i="22" l="1"/>
  <c r="B36" i="22" s="1"/>
  <c r="B19" i="22"/>
  <c r="B35" i="22" s="1"/>
  <c r="B14" i="22"/>
  <c r="B30" i="22" s="1"/>
  <c r="B13" i="22"/>
  <c r="B29" i="22" s="1"/>
  <c r="B10" i="22"/>
  <c r="B9" i="22"/>
  <c r="B25" i="22" s="1"/>
  <c r="B8" i="22"/>
  <c r="B24" i="22" s="1"/>
  <c r="B12" i="22" l="1"/>
  <c r="B28" i="22" s="1"/>
  <c r="C23" i="22" l="1"/>
  <c r="D36" i="22"/>
  <c r="D35" i="22"/>
  <c r="D30" i="22"/>
  <c r="B23" i="22" l="1"/>
</calcChain>
</file>

<file path=xl/sharedStrings.xml><?xml version="1.0" encoding="utf-8"?>
<sst xmlns="http://schemas.openxmlformats.org/spreadsheetml/2006/main" count="40" uniqueCount="25">
  <si>
    <t>รวม</t>
  </si>
  <si>
    <t>ชาย</t>
  </si>
  <si>
    <t>หญิง</t>
  </si>
  <si>
    <t>ยอดรวม</t>
  </si>
  <si>
    <t>ร้อยละ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</si>
  <si>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</si>
  <si>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</si>
  <si>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</si>
  <si>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</si>
  <si>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</si>
  <si>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</si>
  <si>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</si>
  <si>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</si>
  <si>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</si>
  <si>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</si>
  <si>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</si>
  <si>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</si>
  <si>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</si>
  <si>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</si>
  <si>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5.3  สายวิชาการศึกษา</t>
  </si>
  <si>
    <t>จำนวน (คน)</t>
  </si>
  <si>
    <t xml:space="preserve">ตารางที่ 7  ประชากรอายุ 15 ปีขึ้นไป ที่มีงานทำ จำแนกตามระดับการศึกษาที่สำเร็จ 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</si>
  <si>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</si>
  <si>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เดือนมีนาคม พ.ศ. 2562</t>
  </si>
  <si>
    <t xml:space="preserve">                  เดือนมีนาคม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</si>
</sst>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_-;_-@_-"/>
    <numFmt numFmtId="190" formatCode="_-* #,##0.000_-;\-* #,##0.000_-;_-* &quot;-&quot;_-;_-@_-"/>
    <numFmt numFmtId="191" formatCode="#,##0_ ;\-#,##0\ "/>
    <numFmt numFmtId="195" formatCode="_-* #,##0_-;\-* #,##0_-;_-* &quot;-&quot;??_-;_-@_-"/>
  </numFmts>
  <fonts count="9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CordiaUPC"/>
      <family val="2"/>
      <charset val="22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3" applyFont="1"/>
    <xf numFmtId="0" fontId="4" fillId="0" borderId="0" xfId="3" applyFont="1"/>
    <xf numFmtId="0" fontId="2" fillId="0" borderId="0" xfId="3" applyFont="1" applyAlignment="1">
      <alignment horizontal="center"/>
    </xf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4" fillId="0" borderId="0" xfId="3" applyFont="1" applyAlignment="1">
      <alignment horizontal="left" vertical="center"/>
    </xf>
    <xf numFmtId="188" fontId="4" fillId="0" borderId="0" xfId="3" applyNumberFormat="1" applyFont="1"/>
    <xf numFmtId="0" fontId="5" fillId="0" borderId="0" xfId="3" applyFont="1" applyAlignment="1">
      <alignment vertical="center"/>
    </xf>
    <xf numFmtId="41" fontId="4" fillId="0" borderId="0" xfId="3" applyNumberFormat="1" applyFont="1" applyAlignment="1">
      <alignment horizontal="right"/>
    </xf>
    <xf numFmtId="187" fontId="4" fillId="0" borderId="0" xfId="3" applyNumberFormat="1" applyFont="1" applyAlignment="1">
      <alignment horizontal="left" vertical="center"/>
    </xf>
    <xf numFmtId="189" fontId="2" fillId="0" borderId="0" xfId="3" applyNumberFormat="1" applyFont="1" applyAlignment="1">
      <alignment horizontal="right" vertical="center"/>
    </xf>
    <xf numFmtId="189" fontId="4" fillId="0" borderId="0" xfId="3" applyNumberFormat="1" applyFont="1" applyAlignment="1">
      <alignment horizontal="right" vertical="center"/>
    </xf>
    <xf numFmtId="0" fontId="4" fillId="0" borderId="2" xfId="3" applyFont="1" applyBorder="1" applyAlignment="1">
      <alignment horizontal="left" vertical="center"/>
    </xf>
    <xf numFmtId="189" fontId="4" fillId="0" borderId="2" xfId="3" applyNumberFormat="1" applyFont="1" applyBorder="1" applyAlignment="1">
      <alignment horizontal="right" vertical="center"/>
    </xf>
    <xf numFmtId="41" fontId="2" fillId="0" borderId="0" xfId="3" applyNumberFormat="1" applyFont="1" applyAlignment="1">
      <alignment horizontal="right"/>
    </xf>
    <xf numFmtId="41" fontId="2" fillId="0" borderId="0" xfId="3" applyNumberFormat="1" applyFont="1"/>
    <xf numFmtId="0" fontId="7" fillId="0" borderId="0" xfId="0" applyFont="1"/>
    <xf numFmtId="41" fontId="4" fillId="2" borderId="0" xfId="3" applyNumberFormat="1" applyFont="1" applyFill="1" applyAlignment="1">
      <alignment horizontal="right"/>
    </xf>
    <xf numFmtId="189" fontId="4" fillId="0" borderId="0" xfId="3" applyNumberFormat="1" applyFont="1" applyBorder="1" applyAlignment="1">
      <alignment horizontal="right" vertical="center"/>
    </xf>
    <xf numFmtId="191" fontId="4" fillId="0" borderId="0" xfId="9" applyNumberFormat="1" applyFont="1" applyAlignment="1">
      <alignment vertical="center"/>
    </xf>
    <xf numFmtId="191" fontId="4" fillId="0" borderId="0" xfId="9" applyNumberFormat="1" applyFont="1"/>
    <xf numFmtId="191" fontId="4" fillId="0" borderId="0" xfId="9" applyNumberFormat="1" applyFont="1" applyAlignment="1">
      <alignment horizontal="right"/>
    </xf>
    <xf numFmtId="190" fontId="4" fillId="0" borderId="0" xfId="9" applyNumberFormat="1" applyFont="1"/>
    <xf numFmtId="41" fontId="4" fillId="0" borderId="0" xfId="9" applyNumberFormat="1" applyFont="1"/>
    <xf numFmtId="0" fontId="2" fillId="0" borderId="3" xfId="3" applyFont="1" applyBorder="1" applyAlignment="1">
      <alignment horizontal="center"/>
    </xf>
    <xf numFmtId="0" fontId="2" fillId="0" borderId="0" xfId="3" applyFont="1" applyAlignment="1">
      <alignment horizontal="center"/>
    </xf>
    <xf numFmtId="195" fontId="2" fillId="0" borderId="0" xfId="3" applyNumberFormat="1" applyFont="1" applyAlignment="1">
      <alignment horizontal="right"/>
    </xf>
  </cellXfs>
  <cellStyles count="10">
    <cellStyle name="Comma" xfId="9" builtinId="3"/>
    <cellStyle name="Comma 2" xfId="1"/>
    <cellStyle name="Comma 2 2" xfId="2"/>
    <cellStyle name="Normal" xfId="0" builtinId="0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39"/>
  <sheetViews>
    <sheetView showGridLines="0" tabSelected="1" topLeftCell="A20" zoomScale="75" zoomScaleNormal="75" zoomScaleSheetLayoutView="70" workbookViewId="0">
      <selection activeCell="I27" sqref="I27"/>
    </sheetView>
  </sheetViews>
  <sheetFormatPr defaultRowHeight="30.75" customHeight="1" x14ac:dyDescent="0.65"/>
  <cols>
    <col min="1" max="1" width="40.42578125" style="4" customWidth="1"/>
    <col min="2" max="4" width="21.7109375" style="4" customWidth="1"/>
    <col min="5" max="16384" width="9.140625" style="4"/>
  </cols>
  <sheetData>
    <row r="1" spans="1:4" s="3" customFormat="1" ht="27.75" x14ac:dyDescent="0.65">
      <c r="A1" s="3" t="s">
        <v>21</v>
      </c>
      <c r="B1" s="4"/>
      <c r="C1" s="4"/>
      <c r="D1" s="4"/>
    </row>
    <row r="2" spans="1:4" s="1" customFormat="1" ht="27.75" x14ac:dyDescent="0.65">
      <c r="A2" s="2" t="s">
        <v>23</v>
      </c>
    </row>
    <row r="3" spans="1:4" ht="9" customHeight="1" x14ac:dyDescent="0.65">
      <c r="A3" s="3"/>
    </row>
    <row r="4" spans="1:4" s="3" customFormat="1" ht="26.1" customHeight="1" x14ac:dyDescent="0.65">
      <c r="A4" s="6" t="s">
        <v>5</v>
      </c>
      <c r="B4" s="7" t="s">
        <v>0</v>
      </c>
      <c r="C4" s="7" t="s">
        <v>1</v>
      </c>
      <c r="D4" s="7" t="s">
        <v>2</v>
      </c>
    </row>
    <row r="5" spans="1:4" s="3" customFormat="1" ht="27.75" x14ac:dyDescent="0.65">
      <c r="A5" s="21"/>
      <c r="B5" s="30" t="s">
        <v>20</v>
      </c>
      <c r="C5" s="30"/>
      <c r="D5" s="30"/>
    </row>
    <row r="6" spans="1:4" s="9" customFormat="1" ht="21" customHeight="1" x14ac:dyDescent="0.65">
      <c r="A6" s="5" t="s">
        <v>3</v>
      </c>
      <c r="B6" s="20">
        <f>C6+D6</f>
        <v>301284</v>
      </c>
      <c r="C6" s="20">
        <f>C7+C8+C9+C10+C11+C15</f>
        <v>169952</v>
      </c>
      <c r="D6" s="32">
        <f>D7+D8+D9+D10+D11+D15</f>
        <v>131332</v>
      </c>
    </row>
    <row r="7" spans="1:4" s="10" customFormat="1" ht="24.95" customHeight="1" x14ac:dyDescent="0.65">
      <c r="A7" s="13" t="s">
        <v>7</v>
      </c>
      <c r="B7" s="14">
        <f>SUM(C7:D7)</f>
        <v>3849</v>
      </c>
      <c r="C7" s="27">
        <v>2045</v>
      </c>
      <c r="D7" s="27">
        <v>1804</v>
      </c>
    </row>
    <row r="8" spans="1:4" s="10" customFormat="1" ht="24.95" customHeight="1" x14ac:dyDescent="0.65">
      <c r="A8" s="4" t="s">
        <v>6</v>
      </c>
      <c r="B8" s="14">
        <f t="shared" ref="B8:B20" si="0">SUM(C8:D8)</f>
        <v>72334</v>
      </c>
      <c r="C8" s="25">
        <v>41224</v>
      </c>
      <c r="D8" s="25">
        <v>31110</v>
      </c>
    </row>
    <row r="9" spans="1:4" s="10" customFormat="1" ht="24.95" customHeight="1" x14ac:dyDescent="0.65">
      <c r="A9" s="11" t="s">
        <v>8</v>
      </c>
      <c r="B9" s="14">
        <f t="shared" si="0"/>
        <v>90108</v>
      </c>
      <c r="C9" s="25">
        <v>49785</v>
      </c>
      <c r="D9" s="25">
        <v>40323</v>
      </c>
    </row>
    <row r="10" spans="1:4" s="10" customFormat="1" ht="24.95" customHeight="1" x14ac:dyDescent="0.65">
      <c r="A10" s="11" t="s">
        <v>9</v>
      </c>
      <c r="B10" s="14">
        <f t="shared" si="0"/>
        <v>48688</v>
      </c>
      <c r="C10" s="25">
        <v>30585</v>
      </c>
      <c r="D10" s="25">
        <v>18103</v>
      </c>
    </row>
    <row r="11" spans="1:4" ht="24.95" customHeight="1" x14ac:dyDescent="0.65">
      <c r="A11" s="4" t="s">
        <v>10</v>
      </c>
      <c r="B11" s="14">
        <f>SUM(C11:D11)</f>
        <v>44461</v>
      </c>
      <c r="C11" s="29">
        <f>SUM(C12,C13,C14)</f>
        <v>24691</v>
      </c>
      <c r="D11" s="29">
        <f>SUM(D12,D13,D14)</f>
        <v>19770</v>
      </c>
    </row>
    <row r="12" spans="1:4" ht="24.95" customHeight="1" x14ac:dyDescent="0.65">
      <c r="A12" s="11" t="s">
        <v>11</v>
      </c>
      <c r="B12" s="14">
        <f t="shared" si="0"/>
        <v>37304</v>
      </c>
      <c r="C12" s="26">
        <v>19728</v>
      </c>
      <c r="D12" s="26">
        <v>17576</v>
      </c>
    </row>
    <row r="13" spans="1:4" ht="24.95" customHeight="1" x14ac:dyDescent="0.65">
      <c r="A13" s="11" t="s">
        <v>12</v>
      </c>
      <c r="B13" s="14">
        <f t="shared" si="0"/>
        <v>7157</v>
      </c>
      <c r="C13" s="26">
        <v>4963</v>
      </c>
      <c r="D13" s="26">
        <v>2194</v>
      </c>
    </row>
    <row r="14" spans="1:4" ht="24.95" customHeight="1" x14ac:dyDescent="0.65">
      <c r="A14" s="15" t="s">
        <v>19</v>
      </c>
      <c r="B14" s="14">
        <f t="shared" si="0"/>
        <v>0</v>
      </c>
      <c r="C14" s="28">
        <v>0</v>
      </c>
      <c r="D14" s="28">
        <v>0</v>
      </c>
    </row>
    <row r="15" spans="1:4" ht="24.95" customHeight="1" x14ac:dyDescent="0.65">
      <c r="A15" s="4" t="s">
        <v>13</v>
      </c>
      <c r="B15" s="14">
        <f>SUM(B16:B18)</f>
        <v>41844</v>
      </c>
      <c r="C15" s="26">
        <f>SUM(C16:C18)</f>
        <v>21622</v>
      </c>
      <c r="D15" s="26">
        <f>SUM(D16:D19)</f>
        <v>20222</v>
      </c>
    </row>
    <row r="16" spans="1:4" s="10" customFormat="1" ht="24.95" customHeight="1" x14ac:dyDescent="0.65">
      <c r="A16" s="15" t="s">
        <v>14</v>
      </c>
      <c r="B16" s="14">
        <f>SUM(C16:D16)</f>
        <v>21689</v>
      </c>
      <c r="C16" s="25">
        <v>10108</v>
      </c>
      <c r="D16" s="25">
        <v>11581</v>
      </c>
    </row>
    <row r="17" spans="1:4" s="10" customFormat="1" ht="24.95" customHeight="1" x14ac:dyDescent="0.65">
      <c r="A17" s="15" t="s">
        <v>15</v>
      </c>
      <c r="B17" s="14">
        <f>SUM(C17:D17)</f>
        <v>12246</v>
      </c>
      <c r="C17" s="25">
        <v>7287</v>
      </c>
      <c r="D17" s="25">
        <v>4959</v>
      </c>
    </row>
    <row r="18" spans="1:4" s="10" customFormat="1" ht="24.95" customHeight="1" x14ac:dyDescent="0.65">
      <c r="A18" s="15" t="s">
        <v>16</v>
      </c>
      <c r="B18" s="14">
        <f>SUM(C18:D18)</f>
        <v>7909</v>
      </c>
      <c r="C18" s="25">
        <v>4227</v>
      </c>
      <c r="D18" s="25">
        <v>3682</v>
      </c>
    </row>
    <row r="19" spans="1:4" s="10" customFormat="1" ht="24.95" customHeight="1" x14ac:dyDescent="0.65">
      <c r="A19" s="11" t="s">
        <v>17</v>
      </c>
      <c r="B19" s="14">
        <f t="shared" si="0"/>
        <v>0</v>
      </c>
      <c r="C19" s="23">
        <v>0</v>
      </c>
      <c r="D19" s="23">
        <v>0</v>
      </c>
    </row>
    <row r="20" spans="1:4" s="10" customFormat="1" ht="24.95" customHeight="1" x14ac:dyDescent="0.65">
      <c r="A20" s="11" t="s">
        <v>18</v>
      </c>
      <c r="B20" s="14">
        <f t="shared" si="0"/>
        <v>0</v>
      </c>
      <c r="C20" s="23">
        <v>0</v>
      </c>
      <c r="D20" s="23">
        <v>0</v>
      </c>
    </row>
    <row r="21" spans="1:4" ht="27.75" x14ac:dyDescent="0.65">
      <c r="B21" s="31" t="s">
        <v>4</v>
      </c>
      <c r="C21" s="31"/>
      <c r="D21" s="31"/>
    </row>
    <row r="22" spans="1:4" ht="18.75" customHeight="1" x14ac:dyDescent="0.65">
      <c r="A22" s="8" t="s">
        <v>3</v>
      </c>
      <c r="B22" s="16">
        <f>B6/$B$6*100</f>
        <v>100</v>
      </c>
      <c r="C22" s="16">
        <f>C6/$C$6*100</f>
        <v>100</v>
      </c>
      <c r="D22" s="16">
        <f>D6/$D$6*100</f>
        <v>100</v>
      </c>
    </row>
    <row r="23" spans="1:4" ht="24.95" customHeight="1" x14ac:dyDescent="0.65">
      <c r="A23" s="13" t="s">
        <v>7</v>
      </c>
      <c r="B23" s="17">
        <f>+B7/$B$6*100</f>
        <v>1.2775321623451625</v>
      </c>
      <c r="C23" s="17">
        <f t="shared" ref="C23:C36" si="1">+C7/$C$6*100</f>
        <v>1.2032809263792128</v>
      </c>
      <c r="D23" s="17">
        <f>+D7/$D$6*100</f>
        <v>1.3736180062741754</v>
      </c>
    </row>
    <row r="24" spans="1:4" ht="24.95" customHeight="1" x14ac:dyDescent="0.65">
      <c r="A24" s="4" t="s">
        <v>6</v>
      </c>
      <c r="B24" s="17">
        <f t="shared" ref="B24:B36" si="2">+B8/$B$6*100</f>
        <v>24.008576625376719</v>
      </c>
      <c r="C24" s="17">
        <f t="shared" si="1"/>
        <v>24.256260591225757</v>
      </c>
      <c r="D24" s="17">
        <f t="shared" ref="D24:D34" si="3">+D8/$D$6*100</f>
        <v>23.688057746779158</v>
      </c>
    </row>
    <row r="25" spans="1:4" ht="24.95" customHeight="1" x14ac:dyDescent="0.65">
      <c r="A25" s="11" t="s">
        <v>8</v>
      </c>
      <c r="B25" s="17">
        <f t="shared" si="2"/>
        <v>29.90799378659338</v>
      </c>
      <c r="C25" s="17">
        <f t="shared" si="1"/>
        <v>29.29356524195067</v>
      </c>
      <c r="D25" s="17">
        <f t="shared" si="3"/>
        <v>30.703103584807966</v>
      </c>
    </row>
    <row r="26" spans="1:4" ht="24.95" customHeight="1" x14ac:dyDescent="0.65">
      <c r="A26" s="11" t="s">
        <v>9</v>
      </c>
      <c r="B26" s="17">
        <v>16.100000000000001</v>
      </c>
      <c r="C26" s="17">
        <f t="shared" si="1"/>
        <v>17.996257766898889</v>
      </c>
      <c r="D26" s="17">
        <f t="shared" si="3"/>
        <v>13.784150092894343</v>
      </c>
    </row>
    <row r="27" spans="1:4" ht="24.95" customHeight="1" x14ac:dyDescent="0.65">
      <c r="A27" s="4" t="s">
        <v>10</v>
      </c>
      <c r="B27" s="17">
        <f>+B11/$B$6*100</f>
        <v>14.757172634457854</v>
      </c>
      <c r="C27" s="17">
        <f t="shared" si="1"/>
        <v>14.52821973263039</v>
      </c>
      <c r="D27" s="17">
        <v>15</v>
      </c>
    </row>
    <row r="28" spans="1:4" ht="24.95" customHeight="1" x14ac:dyDescent="0.65">
      <c r="A28" s="11" t="s">
        <v>11</v>
      </c>
      <c r="B28" s="17">
        <f t="shared" si="2"/>
        <v>12.381673105773954</v>
      </c>
      <c r="C28" s="17">
        <f t="shared" si="1"/>
        <v>11.607983430615704</v>
      </c>
      <c r="D28" s="17">
        <f t="shared" si="3"/>
        <v>13.382876983522676</v>
      </c>
    </row>
    <row r="29" spans="1:4" ht="24.95" customHeight="1" x14ac:dyDescent="0.65">
      <c r="A29" s="11" t="s">
        <v>12</v>
      </c>
      <c r="B29" s="17">
        <f t="shared" si="2"/>
        <v>2.3754995286838994</v>
      </c>
      <c r="C29" s="17">
        <f t="shared" si="1"/>
        <v>2.9202363020146866</v>
      </c>
      <c r="D29" s="17">
        <f t="shared" si="3"/>
        <v>1.6705753357902111</v>
      </c>
    </row>
    <row r="30" spans="1:4" ht="24.95" customHeight="1" x14ac:dyDescent="0.65">
      <c r="A30" s="15" t="s">
        <v>19</v>
      </c>
      <c r="B30" s="17">
        <f t="shared" si="2"/>
        <v>0</v>
      </c>
      <c r="C30" s="17">
        <f t="shared" si="1"/>
        <v>0</v>
      </c>
      <c r="D30" s="17">
        <f>+D14/$D$6*100</f>
        <v>0</v>
      </c>
    </row>
    <row r="31" spans="1:4" ht="24.95" customHeight="1" x14ac:dyDescent="0.65">
      <c r="A31" s="4" t="s">
        <v>13</v>
      </c>
      <c r="B31" s="17">
        <f t="shared" si="2"/>
        <v>13.888556976142111</v>
      </c>
      <c r="C31" s="17">
        <f>+C15/$C$6*100</f>
        <v>12.722415740915082</v>
      </c>
      <c r="D31" s="17">
        <f t="shared" si="3"/>
        <v>15.397618249931472</v>
      </c>
    </row>
    <row r="32" spans="1:4" ht="24.95" customHeight="1" x14ac:dyDescent="0.65">
      <c r="A32" s="15" t="s">
        <v>14</v>
      </c>
      <c r="B32" s="17">
        <f t="shared" si="2"/>
        <v>7.1988555648491133</v>
      </c>
      <c r="C32" s="17">
        <f t="shared" si="1"/>
        <v>5.9475616644699674</v>
      </c>
      <c r="D32" s="17">
        <f t="shared" si="3"/>
        <v>8.818109828526179</v>
      </c>
    </row>
    <row r="33" spans="1:4" ht="24.95" customHeight="1" x14ac:dyDescent="0.65">
      <c r="A33" s="15" t="s">
        <v>15</v>
      </c>
      <c r="B33" s="17">
        <v>4</v>
      </c>
      <c r="C33" s="17">
        <f t="shared" si="1"/>
        <v>4.2876812276407463</v>
      </c>
      <c r="D33" s="17">
        <f t="shared" si="3"/>
        <v>3.7759266591538996</v>
      </c>
    </row>
    <row r="34" spans="1:4" ht="24.95" customHeight="1" x14ac:dyDescent="0.65">
      <c r="A34" s="15" t="s">
        <v>16</v>
      </c>
      <c r="B34" s="17">
        <f t="shared" si="2"/>
        <v>2.6250979142602993</v>
      </c>
      <c r="C34" s="17">
        <f t="shared" si="1"/>
        <v>2.4871728488043683</v>
      </c>
      <c r="D34" s="24">
        <f t="shared" si="3"/>
        <v>2.8035817622513934</v>
      </c>
    </row>
    <row r="35" spans="1:4" ht="24.95" customHeight="1" x14ac:dyDescent="0.65">
      <c r="A35" s="11" t="s">
        <v>17</v>
      </c>
      <c r="B35" s="17">
        <f t="shared" si="2"/>
        <v>0</v>
      </c>
      <c r="C35" s="17">
        <f t="shared" si="1"/>
        <v>0</v>
      </c>
      <c r="D35" s="17">
        <f t="shared" ref="D35:D36" si="4">+D19/$D$6*100</f>
        <v>0</v>
      </c>
    </row>
    <row r="36" spans="1:4" ht="24.95" customHeight="1" x14ac:dyDescent="0.65">
      <c r="A36" s="18" t="s">
        <v>18</v>
      </c>
      <c r="B36" s="19">
        <f t="shared" si="2"/>
        <v>0</v>
      </c>
      <c r="C36" s="19">
        <f t="shared" si="1"/>
        <v>0</v>
      </c>
      <c r="D36" s="19">
        <f t="shared" si="4"/>
        <v>0</v>
      </c>
    </row>
    <row r="37" spans="1:4" ht="8.25" customHeight="1" x14ac:dyDescent="0.65">
      <c r="B37" s="12"/>
      <c r="C37" s="12"/>
      <c r="D37" s="12"/>
    </row>
    <row r="38" spans="1:4" s="22" customFormat="1" ht="30.75" customHeight="1" x14ac:dyDescent="0.65">
      <c r="A38" s="1" t="s">
        <v>22</v>
      </c>
    </row>
    <row r="39" spans="1:4" s="22" customFormat="1" ht="27" customHeight="1" x14ac:dyDescent="0.65">
      <c r="A39" s="1" t="s">
        <v>24</v>
      </c>
    </row>
  </sheetData>
  <mergeCells count="2"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ตารางที่7ok</vt:lpstr>
      <vt:lpstr>ตารางที่7ok!Print_Area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wat</cp:lastModifiedBy>
  <cp:lastPrinted>2015-10-17T03:50:58Z</cp:lastPrinted>
  <dcterms:created xsi:type="dcterms:W3CDTF">2000-11-20T04:06:35Z</dcterms:created>
  <dcterms:modified xsi:type="dcterms:W3CDTF">2019-11-12T04:55:06Z</dcterms:modified>
</cp:coreProperties>
</file>