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สำนักงาน\ต.ค 62\"/>
    </mc:Choice>
  </mc:AlternateContent>
  <bookViews>
    <workbookView xWindow="0" yWindow="0" windowWidth="20490" windowHeight="7575"/>
  </bookViews>
  <sheets>
    <sheet name="ตารางที่7ok" sheetId="1" r:id="rId1"/>
  </sheets>
  <definedNames>
    <definedName name="_xlnm.Print_Area" localSheetId="0">ตารางที่7ok!$A$1:$D$38</definedName>
  </definedNames>
  <calcPr calcId="152511"/>
</workbook>
</file>

<file path=xl/calcChain.xml><?xml version="1.0" encoding="utf-8"?>
<calcChain xmlns="http://schemas.openxmlformats.org/spreadsheetml/2006/main">
  <c r="D25" i="1" l="1"/>
  <c r="D32" i="1"/>
  <c r="D28" i="1"/>
  <c r="D33" i="1"/>
  <c r="D34" i="1"/>
  <c r="D35" i="1"/>
  <c r="D36" i="1"/>
  <c r="D29" i="1"/>
  <c r="D30" i="1"/>
  <c r="D24" i="1"/>
  <c r="D26" i="1"/>
  <c r="D23" i="1"/>
  <c r="C33" i="1"/>
  <c r="C34" i="1"/>
  <c r="C32" i="1"/>
  <c r="C29" i="1"/>
  <c r="C30" i="1"/>
  <c r="C28" i="1"/>
  <c r="C24" i="1"/>
  <c r="C25" i="1"/>
  <c r="C26" i="1"/>
  <c r="B36" i="1"/>
  <c r="B33" i="1"/>
  <c r="B34" i="1"/>
  <c r="B32" i="1"/>
  <c r="B30" i="1"/>
  <c r="B23" i="1"/>
  <c r="B29" i="1"/>
  <c r="B28" i="1"/>
  <c r="B24" i="1"/>
  <c r="B25" i="1"/>
  <c r="B26" i="1"/>
  <c r="B11" i="1" l="1"/>
  <c r="C11" i="1" l="1"/>
  <c r="D11" i="1"/>
  <c r="B15" i="1"/>
  <c r="C15" i="1"/>
  <c r="D15" i="1"/>
  <c r="B35" i="1" l="1"/>
  <c r="D31" i="1"/>
  <c r="B31" i="1" l="1"/>
  <c r="D27" i="1"/>
  <c r="D22" i="1" s="1"/>
  <c r="C23" i="1"/>
  <c r="C35" i="1"/>
  <c r="C36" i="1"/>
  <c r="B27" i="1"/>
  <c r="B22" i="1" s="1"/>
  <c r="C31" i="1" l="1"/>
  <c r="C27" i="1"/>
  <c r="C22" i="1" s="1"/>
</calcChain>
</file>

<file path=xl/sharedStrings.xml><?xml version="1.0" encoding="utf-8"?>
<sst xmlns="http://schemas.openxmlformats.org/spreadsheetml/2006/main" count="40" uniqueCount="25">
  <si>
    <t xml:space="preserve">ตารางที่ 7  ประชากรอายุ 15 ปีขึ้นไป ที่มีงานทำ จำแนกตามระดับการศึกษาที่สำเร็จ และเพศ </t>
  </si>
  <si>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</si>
  <si>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</si>
  <si>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</si>
  <si>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</si>
  <si>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</si>
  <si>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</si>
  <si>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</si>
  <si>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</si>
  <si>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</si>
  <si>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</si>
  <si>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</si>
  <si>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</si>
  <si>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</si>
  <si>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</si>
  <si>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</si>
  <si>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</si>
  <si>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</si>
  <si>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</si>
  <si>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</si>
  <si>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</si>
  <si>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</si>
  <si>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</si>
  <si>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เดือนตุลาคม พ.ศ. 2562</t>
  </si>
  <si>
    <t xml:space="preserve">               เดือนตุลาคม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</si>
</sst>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#,##0.0"/>
    <numFmt numFmtId="188" formatCode="_-* #,##0.0_-;\-* #,##0.0_-;_-* &quot;-&quot;_-;_-@_-"/>
    <numFmt numFmtId="189" formatCode="_-* #,##0_-;\-* #,##0_-;_-* &quot;-&quot;??_-;_-@_-"/>
  </numFmts>
  <fonts count="10" x14ac:knownFonts="1">
    <font>
      <sz val="14"/>
      <name val="Cordia New"/>
      <family val="2"/>
    </font>
    <font>
      <sz val="14"/>
      <name val="Cordia New"/>
      <family val="2"/>
    </font>
    <font>
      <sz val="14"/>
      <name val="CordiaUPC"/>
      <family val="2"/>
      <charset val="222"/>
    </font>
    <font>
      <b/>
      <sz val="18"/>
      <name val="TH SarabunPSK"/>
      <family val="2"/>
      <charset val="222"/>
    </font>
    <font>
      <sz val="18"/>
      <name val="TH SarabunPSK"/>
      <family val="2"/>
      <charset val="222"/>
    </font>
    <font>
      <sz val="16"/>
      <name val="TH SarabunPSK"/>
      <family val="2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Fill="1"/>
    <xf numFmtId="0" fontId="3" fillId="0" borderId="0" xfId="1" applyFont="1" applyFill="1"/>
    <xf numFmtId="0" fontId="4" fillId="0" borderId="0" xfId="1" applyFont="1" applyFill="1"/>
    <xf numFmtId="0" fontId="3" fillId="0" borderId="0" xfId="0" applyFont="1" applyFill="1"/>
    <xf numFmtId="0" fontId="4" fillId="0" borderId="0" xfId="0" applyFont="1" applyFill="1"/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right" vertical="center"/>
    </xf>
    <xf numFmtId="41" fontId="3" fillId="0" borderId="0" xfId="1" applyNumberFormat="1" applyFont="1" applyFill="1"/>
    <xf numFmtId="0" fontId="3" fillId="0" borderId="0" xfId="1" applyFont="1" applyFill="1" applyAlignment="1">
      <alignment horizontal="center"/>
    </xf>
    <xf numFmtId="0" fontId="3" fillId="0" borderId="0" xfId="1" applyFont="1" applyFill="1" applyAlignment="1">
      <alignment vertical="center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left" vertical="center"/>
    </xf>
    <xf numFmtId="187" fontId="4" fillId="0" borderId="0" xfId="1" applyNumberFormat="1" applyFont="1" applyFill="1" applyBorder="1" applyAlignment="1" applyProtection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88" fontId="3" fillId="0" borderId="0" xfId="1" applyNumberFormat="1" applyFont="1" applyFill="1" applyBorder="1" applyAlignment="1">
      <alignment horizontal="right" vertical="center"/>
    </xf>
    <xf numFmtId="188" fontId="4" fillId="0" borderId="0" xfId="1" applyNumberFormat="1" applyFont="1" applyFill="1" applyBorder="1" applyAlignment="1">
      <alignment horizontal="right" vertical="center"/>
    </xf>
    <xf numFmtId="0" fontId="4" fillId="0" borderId="3" xfId="1" applyFont="1" applyFill="1" applyBorder="1" applyAlignment="1" applyProtection="1">
      <alignment horizontal="left" vertical="center"/>
    </xf>
    <xf numFmtId="188" fontId="4" fillId="0" borderId="3" xfId="1" applyNumberFormat="1" applyFont="1" applyFill="1" applyBorder="1" applyAlignment="1">
      <alignment horizontal="right" vertical="center"/>
    </xf>
    <xf numFmtId="0" fontId="5" fillId="0" borderId="0" xfId="0" applyFont="1" applyFill="1"/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4" fillId="0" borderId="0" xfId="1" applyNumberFormat="1" applyFont="1" applyFill="1"/>
    <xf numFmtId="3" fontId="4" fillId="0" borderId="0" xfId="1" applyNumberFormat="1" applyFont="1" applyFill="1" applyAlignment="1">
      <alignment vertical="center"/>
    </xf>
    <xf numFmtId="189" fontId="9" fillId="0" borderId="0" xfId="2" applyNumberFormat="1" applyFont="1" applyFill="1" applyAlignment="1"/>
    <xf numFmtId="189" fontId="9" fillId="0" borderId="0" xfId="2" applyNumberFormat="1" applyFont="1" applyFill="1" applyAlignment="1">
      <alignment vertical="center"/>
    </xf>
    <xf numFmtId="187" fontId="6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189" fontId="3" fillId="0" borderId="0" xfId="1" applyNumberFormat="1" applyFont="1" applyFill="1"/>
    <xf numFmtId="188" fontId="4" fillId="0" borderId="0" xfId="1" applyNumberFormat="1" applyFont="1" applyFill="1"/>
    <xf numFmtId="0" fontId="3" fillId="0" borderId="2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3" fontId="9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9" fillId="0" borderId="0" xfId="1" applyNumberFormat="1" applyFont="1" applyFill="1" applyAlignment="1">
      <alignment vertical="center"/>
    </xf>
    <xf numFmtId="0" fontId="9" fillId="0" borderId="0" xfId="1" applyFont="1" applyFill="1" applyAlignment="1">
      <alignment vertical="center"/>
    </xf>
    <xf numFmtId="41" fontId="9" fillId="0" borderId="0" xfId="3" applyNumberFormat="1" applyFont="1" applyAlignment="1">
      <alignment horizontal="right"/>
    </xf>
  </cellXfs>
  <cellStyles count="4">
    <cellStyle name="Normal 2" xfId="1"/>
    <cellStyle name="เครื่องหมายจุลภาค" xfId="2" builtinId="3"/>
    <cellStyle name="เครื่องหมายสกุลเงิน" xfId="3" builtinId="4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8"/>
  <sheetViews>
    <sheetView showGridLines="0" tabSelected="1" view="pageBreakPreview" zoomScale="80" zoomScaleNormal="75" zoomScaleSheetLayoutView="80" workbookViewId="0">
      <selection activeCell="I11" sqref="I11"/>
    </sheetView>
  </sheetViews>
  <sheetFormatPr defaultRowHeight="30.75" customHeight="1" x14ac:dyDescent="0.35"/>
  <cols>
    <col min="1" max="1" width="40.42578125" style="3" customWidth="1"/>
    <col min="2" max="4" width="21.7109375" style="3" customWidth="1"/>
    <col min="5" max="6" width="9.140625" style="3"/>
    <col min="7" max="7" width="12" style="3" customWidth="1"/>
    <col min="8" max="8" width="13.28515625" style="3" customWidth="1"/>
    <col min="9" max="9" width="18.42578125" style="3" customWidth="1"/>
    <col min="10" max="10" width="19" style="3" customWidth="1"/>
    <col min="11" max="16384" width="9.140625" style="3"/>
  </cols>
  <sheetData>
    <row r="1" spans="1:18" s="2" customFormat="1" ht="23.25" x14ac:dyDescent="0.35">
      <c r="A1" s="2" t="s">
        <v>0</v>
      </c>
      <c r="B1" s="3"/>
      <c r="C1" s="3"/>
      <c r="D1" s="3"/>
    </row>
    <row r="2" spans="1:18" s="5" customFormat="1" ht="23.25" x14ac:dyDescent="0.35">
      <c r="A2" s="4" t="s">
        <v>24</v>
      </c>
    </row>
    <row r="3" spans="1:18" ht="9" customHeight="1" x14ac:dyDescent="0.35">
      <c r="A3" s="2"/>
    </row>
    <row r="4" spans="1:18" s="2" customFormat="1" ht="26.1" customHeight="1" x14ac:dyDescent="0.35">
      <c r="A4" s="6" t="s">
        <v>1</v>
      </c>
      <c r="B4" s="7" t="s">
        <v>2</v>
      </c>
      <c r="C4" s="7" t="s">
        <v>3</v>
      </c>
      <c r="D4" s="7" t="s">
        <v>4</v>
      </c>
    </row>
    <row r="5" spans="1:18" s="2" customFormat="1" ht="23.25" x14ac:dyDescent="0.35">
      <c r="A5" s="8"/>
      <c r="B5" s="34" t="s">
        <v>5</v>
      </c>
      <c r="C5" s="34"/>
      <c r="D5" s="34"/>
      <c r="H5" s="32"/>
      <c r="I5" s="32"/>
      <c r="J5" s="32"/>
      <c r="K5" s="32"/>
    </row>
    <row r="6" spans="1:18" s="10" customFormat="1" ht="21" customHeight="1" x14ac:dyDescent="0.35">
      <c r="A6" s="9" t="s">
        <v>6</v>
      </c>
      <c r="B6" s="37">
        <v>303470</v>
      </c>
      <c r="C6" s="37">
        <v>164426</v>
      </c>
      <c r="D6" s="37">
        <v>139043</v>
      </c>
      <c r="F6" s="22"/>
      <c r="G6" s="29"/>
      <c r="H6" s="30"/>
      <c r="I6" s="30"/>
      <c r="J6" s="30"/>
      <c r="K6" s="22"/>
      <c r="L6" s="22"/>
      <c r="M6" s="22"/>
      <c r="N6" s="22"/>
      <c r="O6" s="22"/>
      <c r="P6" s="22"/>
      <c r="Q6" s="22"/>
      <c r="R6" s="22"/>
    </row>
    <row r="7" spans="1:18" s="12" customFormat="1" ht="24.95" customHeight="1" x14ac:dyDescent="0.35">
      <c r="A7" s="11" t="s">
        <v>7</v>
      </c>
      <c r="B7" s="36">
        <v>2862</v>
      </c>
      <c r="C7" s="36">
        <v>1253</v>
      </c>
      <c r="D7" s="36">
        <v>1610</v>
      </c>
      <c r="F7" s="31"/>
      <c r="G7" s="23"/>
      <c r="H7" s="31"/>
      <c r="I7" s="30"/>
      <c r="J7" s="30"/>
      <c r="K7" s="23"/>
      <c r="L7" s="23"/>
      <c r="M7" s="23"/>
      <c r="N7" s="23"/>
      <c r="O7" s="23"/>
      <c r="P7" s="23"/>
      <c r="Q7" s="23"/>
      <c r="R7" s="23"/>
    </row>
    <row r="8" spans="1:18" s="12" customFormat="1" ht="24.95" customHeight="1" x14ac:dyDescent="0.35">
      <c r="A8" s="3" t="s">
        <v>8</v>
      </c>
      <c r="B8" s="36">
        <v>69971</v>
      </c>
      <c r="C8" s="36">
        <v>39225</v>
      </c>
      <c r="D8" s="36">
        <v>30746</v>
      </c>
      <c r="F8" s="31"/>
      <c r="G8" s="31"/>
      <c r="H8" s="31"/>
      <c r="I8" s="30"/>
      <c r="J8" s="30"/>
      <c r="K8" s="31"/>
      <c r="L8" s="31"/>
      <c r="M8" s="31"/>
      <c r="N8" s="31"/>
      <c r="O8" s="31"/>
      <c r="P8" s="31"/>
      <c r="Q8" s="31"/>
      <c r="R8" s="31"/>
    </row>
    <row r="9" spans="1:18" s="12" customFormat="1" ht="24.95" customHeight="1" x14ac:dyDescent="0.35">
      <c r="A9" s="13" t="s">
        <v>9</v>
      </c>
      <c r="B9" s="36">
        <v>95954</v>
      </c>
      <c r="C9" s="36">
        <v>51348</v>
      </c>
      <c r="D9" s="36">
        <v>44605</v>
      </c>
      <c r="F9" s="31"/>
      <c r="G9" s="31"/>
      <c r="H9" s="31"/>
      <c r="I9" s="30"/>
      <c r="J9" s="30"/>
      <c r="K9" s="26"/>
      <c r="L9" s="26"/>
      <c r="M9" s="26"/>
      <c r="O9" s="26"/>
      <c r="P9" s="26"/>
      <c r="Q9" s="26"/>
    </row>
    <row r="10" spans="1:18" s="12" customFormat="1" ht="24.95" customHeight="1" x14ac:dyDescent="0.35">
      <c r="A10" s="13" t="s">
        <v>10</v>
      </c>
      <c r="B10" s="36">
        <v>51937</v>
      </c>
      <c r="C10" s="38">
        <v>30965</v>
      </c>
      <c r="D10" s="38">
        <v>20972</v>
      </c>
      <c r="F10" s="31"/>
      <c r="G10" s="31"/>
      <c r="H10" s="31"/>
      <c r="I10" s="30"/>
      <c r="J10" s="30"/>
      <c r="K10" s="26"/>
      <c r="L10" s="26"/>
      <c r="M10" s="26"/>
      <c r="O10" s="26"/>
      <c r="P10" s="26"/>
      <c r="Q10" s="26"/>
    </row>
    <row r="11" spans="1:18" ht="24.95" customHeight="1" x14ac:dyDescent="0.35">
      <c r="A11" s="3" t="s">
        <v>11</v>
      </c>
      <c r="B11" s="27">
        <f>SUM(B12:B14)</f>
        <v>40259</v>
      </c>
      <c r="C11" s="27">
        <f t="shared" ref="C11:D11" si="0">SUM(C12:C14)</f>
        <v>24617</v>
      </c>
      <c r="D11" s="27">
        <f t="shared" si="0"/>
        <v>15642</v>
      </c>
      <c r="F11" s="31"/>
      <c r="G11" s="31"/>
      <c r="H11" s="31"/>
      <c r="I11" s="30"/>
      <c r="J11" s="30"/>
      <c r="K11" s="30"/>
    </row>
    <row r="12" spans="1:18" ht="24.95" customHeight="1" x14ac:dyDescent="0.35">
      <c r="A12" s="14" t="s">
        <v>12</v>
      </c>
      <c r="B12" s="36">
        <v>35517</v>
      </c>
      <c r="C12" s="38">
        <v>22276</v>
      </c>
      <c r="D12" s="38">
        <v>13241</v>
      </c>
      <c r="F12" s="31"/>
      <c r="G12" s="31"/>
      <c r="H12" s="31"/>
      <c r="I12" s="30"/>
      <c r="J12" s="30"/>
      <c r="K12" s="31"/>
    </row>
    <row r="13" spans="1:18" ht="24.95" customHeight="1" x14ac:dyDescent="0.35">
      <c r="A13" s="14" t="s">
        <v>13</v>
      </c>
      <c r="B13" s="36">
        <v>4742</v>
      </c>
      <c r="C13" s="38">
        <v>2341</v>
      </c>
      <c r="D13" s="38">
        <v>2401</v>
      </c>
      <c r="F13" s="31"/>
      <c r="G13" s="31"/>
      <c r="H13" s="31"/>
      <c r="I13" s="30"/>
      <c r="J13" s="30"/>
      <c r="K13" s="24"/>
      <c r="N13" s="25"/>
      <c r="O13" s="25"/>
      <c r="P13" s="25"/>
    </row>
    <row r="14" spans="1:18" ht="24.95" customHeight="1" x14ac:dyDescent="0.35">
      <c r="A14" s="15" t="s">
        <v>14</v>
      </c>
      <c r="B14" s="40">
        <v>0</v>
      </c>
      <c r="C14" s="40">
        <v>0</v>
      </c>
      <c r="D14" s="40">
        <v>0</v>
      </c>
      <c r="F14" s="31"/>
      <c r="G14" s="31"/>
      <c r="H14" s="31"/>
      <c r="I14" s="30"/>
      <c r="J14" s="30"/>
      <c r="N14" s="25"/>
      <c r="O14" s="25"/>
      <c r="P14" s="25"/>
    </row>
    <row r="15" spans="1:18" ht="24.95" customHeight="1" x14ac:dyDescent="0.35">
      <c r="A15" s="3" t="s">
        <v>15</v>
      </c>
      <c r="B15" s="28">
        <f>SUM(B16:B18)</f>
        <v>42220</v>
      </c>
      <c r="C15" s="28">
        <f t="shared" ref="C15:D15" si="1">SUM(C16:C18)</f>
        <v>17018</v>
      </c>
      <c r="D15" s="28">
        <f t="shared" si="1"/>
        <v>25202</v>
      </c>
      <c r="F15" s="31"/>
      <c r="G15" s="31"/>
      <c r="H15" s="31"/>
      <c r="I15" s="30"/>
      <c r="J15" s="30"/>
      <c r="N15" s="25"/>
      <c r="O15" s="25"/>
      <c r="P15" s="25"/>
    </row>
    <row r="16" spans="1:18" s="12" customFormat="1" ht="24.95" customHeight="1" x14ac:dyDescent="0.35">
      <c r="A16" s="15" t="s">
        <v>16</v>
      </c>
      <c r="B16" s="36">
        <v>23980</v>
      </c>
      <c r="C16" s="38">
        <v>9366</v>
      </c>
      <c r="D16" s="38">
        <v>14614</v>
      </c>
      <c r="F16" s="31"/>
      <c r="G16" s="31"/>
      <c r="H16" s="31"/>
      <c r="I16" s="30"/>
      <c r="J16" s="30"/>
    </row>
    <row r="17" spans="1:10" s="12" customFormat="1" ht="24.95" customHeight="1" x14ac:dyDescent="0.35">
      <c r="A17" s="15" t="s">
        <v>17</v>
      </c>
      <c r="B17" s="36">
        <v>8681</v>
      </c>
      <c r="C17" s="38">
        <v>4427</v>
      </c>
      <c r="D17" s="38">
        <v>4254</v>
      </c>
      <c r="F17" s="31"/>
      <c r="G17" s="31"/>
      <c r="H17" s="31"/>
      <c r="I17" s="30"/>
      <c r="J17" s="30"/>
    </row>
    <row r="18" spans="1:10" s="12" customFormat="1" ht="24.95" customHeight="1" x14ac:dyDescent="0.35">
      <c r="A18" s="15" t="s">
        <v>18</v>
      </c>
      <c r="B18" s="36">
        <v>9559</v>
      </c>
      <c r="C18" s="38">
        <v>3225</v>
      </c>
      <c r="D18" s="38">
        <v>6334</v>
      </c>
      <c r="F18" s="31"/>
      <c r="G18" s="31"/>
      <c r="H18" s="31"/>
      <c r="I18" s="30"/>
      <c r="J18" s="30"/>
    </row>
    <row r="19" spans="1:10" s="12" customFormat="1" ht="24.95" customHeight="1" x14ac:dyDescent="0.35">
      <c r="A19" s="14" t="s">
        <v>19</v>
      </c>
      <c r="B19" s="40">
        <v>0</v>
      </c>
      <c r="C19" s="40">
        <v>0</v>
      </c>
      <c r="D19" s="40">
        <v>0</v>
      </c>
      <c r="F19" s="31"/>
      <c r="G19" s="31"/>
      <c r="H19" s="31"/>
      <c r="I19" s="30"/>
      <c r="J19" s="30"/>
    </row>
    <row r="20" spans="1:10" s="12" customFormat="1" ht="24.95" customHeight="1" x14ac:dyDescent="0.35">
      <c r="A20" s="14" t="s">
        <v>20</v>
      </c>
      <c r="B20" s="39">
        <v>267</v>
      </c>
      <c r="C20" s="40">
        <v>0</v>
      </c>
      <c r="D20" s="39">
        <v>267</v>
      </c>
    </row>
    <row r="21" spans="1:10" ht="23.25" x14ac:dyDescent="0.35">
      <c r="B21" s="35" t="s">
        <v>21</v>
      </c>
      <c r="C21" s="35"/>
      <c r="D21" s="35"/>
    </row>
    <row r="22" spans="1:10" ht="18.75" customHeight="1" x14ac:dyDescent="0.35">
      <c r="A22" s="16" t="s">
        <v>6</v>
      </c>
      <c r="B22" s="17">
        <f t="shared" ref="B22" si="2">B23+B24+B25+B26+B27+B31+B36</f>
        <v>100</v>
      </c>
      <c r="C22" s="17">
        <f>C23+C24+C25+C26+C27+C31+C36</f>
        <v>100.00000000000001</v>
      </c>
      <c r="D22" s="17">
        <f>D23+D24+D25+D26+D27+D31+D36</f>
        <v>100</v>
      </c>
    </row>
    <row r="23" spans="1:10" ht="24.95" customHeight="1" x14ac:dyDescent="0.35">
      <c r="A23" s="11" t="s">
        <v>7</v>
      </c>
      <c r="B23" s="18">
        <f>ROUND(+B7/$B$6*100,1)</f>
        <v>0.9</v>
      </c>
      <c r="C23" s="18">
        <f>ROUND(+C7/$C$6*100,1)</f>
        <v>0.8</v>
      </c>
      <c r="D23" s="18">
        <f>ROUND(+D7/$D$6*100,1)</f>
        <v>1.2</v>
      </c>
      <c r="G23" s="33"/>
    </row>
    <row r="24" spans="1:10" ht="24.95" customHeight="1" x14ac:dyDescent="0.35">
      <c r="A24" s="3" t="s">
        <v>8</v>
      </c>
      <c r="B24" s="18">
        <f t="shared" ref="B24:B26" si="3">ROUND(+B8/$B$6*100,1)</f>
        <v>23.1</v>
      </c>
      <c r="C24" s="18">
        <f t="shared" ref="C24:C26" si="4">ROUND(+C8/$C$6*100,1)</f>
        <v>23.9</v>
      </c>
      <c r="D24" s="18">
        <f t="shared" ref="D24:D26" si="5">ROUND(+D8/$D$6*100,1)</f>
        <v>22.1</v>
      </c>
      <c r="G24" s="33"/>
    </row>
    <row r="25" spans="1:10" ht="24.95" customHeight="1" x14ac:dyDescent="0.35">
      <c r="A25" s="13" t="s">
        <v>9</v>
      </c>
      <c r="B25" s="18">
        <f t="shared" si="3"/>
        <v>31.6</v>
      </c>
      <c r="C25" s="18">
        <f t="shared" si="4"/>
        <v>31.2</v>
      </c>
      <c r="D25" s="18">
        <f>ROUNDDOWN(+D9/$D$6*100,1)</f>
        <v>32</v>
      </c>
      <c r="G25" s="33"/>
    </row>
    <row r="26" spans="1:10" ht="24.95" customHeight="1" x14ac:dyDescent="0.35">
      <c r="A26" s="13" t="s">
        <v>10</v>
      </c>
      <c r="B26" s="18">
        <f t="shared" si="3"/>
        <v>17.100000000000001</v>
      </c>
      <c r="C26" s="18">
        <f t="shared" si="4"/>
        <v>18.8</v>
      </c>
      <c r="D26" s="18">
        <f t="shared" si="5"/>
        <v>15.1</v>
      </c>
      <c r="G26" s="33"/>
    </row>
    <row r="27" spans="1:10" ht="24.95" customHeight="1" x14ac:dyDescent="0.35">
      <c r="A27" s="3" t="s">
        <v>11</v>
      </c>
      <c r="B27" s="18">
        <f>SUM(B28:B30)</f>
        <v>13.299999999999999</v>
      </c>
      <c r="C27" s="18">
        <f t="shared" ref="C27:D27" si="6">SUM(C28:C30)</f>
        <v>14.9</v>
      </c>
      <c r="D27" s="18">
        <f t="shared" si="6"/>
        <v>11.2</v>
      </c>
      <c r="G27" s="33"/>
    </row>
    <row r="28" spans="1:10" ht="24.95" customHeight="1" x14ac:dyDescent="0.35">
      <c r="A28" s="14" t="s">
        <v>12</v>
      </c>
      <c r="B28" s="18">
        <f>(ROUND(+B12/$B$6*100,1))</f>
        <v>11.7</v>
      </c>
      <c r="C28" s="18">
        <f>ROUND(+C12/$C$6*100,1)</f>
        <v>13.5</v>
      </c>
      <c r="D28" s="18">
        <f>ROUNDDOWN(+D12/$D$6*100,1)</f>
        <v>9.5</v>
      </c>
      <c r="G28" s="33"/>
    </row>
    <row r="29" spans="1:10" ht="24.95" customHeight="1" x14ac:dyDescent="0.35">
      <c r="A29" s="14" t="s">
        <v>13</v>
      </c>
      <c r="B29" s="18">
        <f t="shared" ref="B29:B30" si="7">(ROUND(+B13/$B$6*100,1))</f>
        <v>1.6</v>
      </c>
      <c r="C29" s="18">
        <f t="shared" ref="C29:C30" si="8">ROUND(+C13/$C$6*100,1)</f>
        <v>1.4</v>
      </c>
      <c r="D29" s="18">
        <f t="shared" ref="D29:D30" si="9">ROUND(+D13/$D$6*100,1)</f>
        <v>1.7</v>
      </c>
      <c r="G29" s="33"/>
    </row>
    <row r="30" spans="1:10" ht="24.95" customHeight="1" x14ac:dyDescent="0.35">
      <c r="A30" s="15" t="s">
        <v>14</v>
      </c>
      <c r="B30" s="18">
        <f>+B14/$B$6*100</f>
        <v>0</v>
      </c>
      <c r="C30" s="18">
        <f t="shared" si="8"/>
        <v>0</v>
      </c>
      <c r="D30" s="18">
        <f t="shared" si="9"/>
        <v>0</v>
      </c>
      <c r="G30" s="33"/>
    </row>
    <row r="31" spans="1:10" ht="24.95" customHeight="1" x14ac:dyDescent="0.35">
      <c r="A31" s="3" t="s">
        <v>15</v>
      </c>
      <c r="B31" s="18">
        <f>SUM(B32:B34)</f>
        <v>13.9</v>
      </c>
      <c r="C31" s="18">
        <f t="shared" ref="C31:D31" si="10">SUM(C32:C34)</f>
        <v>10.4</v>
      </c>
      <c r="D31" s="18">
        <f t="shared" si="10"/>
        <v>18.2</v>
      </c>
      <c r="G31" s="33"/>
    </row>
    <row r="32" spans="1:10" ht="24.95" customHeight="1" x14ac:dyDescent="0.35">
      <c r="A32" s="15" t="s">
        <v>16</v>
      </c>
      <c r="B32" s="18">
        <f>ROUND(+B16/$B$6*100,1)</f>
        <v>7.9</v>
      </c>
      <c r="C32" s="18">
        <f>ROUND(+C16/$C$6*100,1)</f>
        <v>5.7</v>
      </c>
      <c r="D32" s="18">
        <f>ROUNDDOWN(+D16/$D$6*100,1)</f>
        <v>10.5</v>
      </c>
      <c r="G32" s="33"/>
    </row>
    <row r="33" spans="1:7" ht="24.95" customHeight="1" x14ac:dyDescent="0.35">
      <c r="A33" s="15" t="s">
        <v>17</v>
      </c>
      <c r="B33" s="18">
        <f t="shared" ref="B33:B34" si="11">ROUND(+B17/$B$6*100,1)</f>
        <v>2.9</v>
      </c>
      <c r="C33" s="18">
        <f t="shared" ref="C33:C34" si="12">ROUND(+C17/$C$6*100,1)</f>
        <v>2.7</v>
      </c>
      <c r="D33" s="18">
        <f t="shared" ref="D33:D36" si="13">ROUND(+D17/$D$6*100,1)</f>
        <v>3.1</v>
      </c>
      <c r="G33" s="33"/>
    </row>
    <row r="34" spans="1:7" ht="24.95" customHeight="1" x14ac:dyDescent="0.35">
      <c r="A34" s="15" t="s">
        <v>18</v>
      </c>
      <c r="B34" s="18">
        <f t="shared" si="11"/>
        <v>3.1</v>
      </c>
      <c r="C34" s="18">
        <f t="shared" si="12"/>
        <v>2</v>
      </c>
      <c r="D34" s="18">
        <f t="shared" si="13"/>
        <v>4.5999999999999996</v>
      </c>
      <c r="G34" s="33"/>
    </row>
    <row r="35" spans="1:7" ht="24.95" customHeight="1" x14ac:dyDescent="0.35">
      <c r="A35" s="14" t="s">
        <v>19</v>
      </c>
      <c r="B35" s="18">
        <f t="shared" ref="B24:B36" si="14">+B19/$B$6*100</f>
        <v>0</v>
      </c>
      <c r="C35" s="18">
        <f t="shared" ref="C28:C36" si="15">+C19/$C$6*100</f>
        <v>0</v>
      </c>
      <c r="D35" s="18">
        <f t="shared" si="13"/>
        <v>0</v>
      </c>
      <c r="G35" s="33"/>
    </row>
    <row r="36" spans="1:7" ht="24.95" customHeight="1" x14ac:dyDescent="0.35">
      <c r="A36" s="19" t="s">
        <v>20</v>
      </c>
      <c r="B36" s="20">
        <f>ROUND(+B20/$B$6*100,1)</f>
        <v>0.1</v>
      </c>
      <c r="C36" s="20">
        <f t="shared" si="15"/>
        <v>0</v>
      </c>
      <c r="D36" s="20">
        <f t="shared" si="13"/>
        <v>0.2</v>
      </c>
      <c r="G36" s="33"/>
    </row>
    <row r="37" spans="1:7" s="1" customFormat="1" ht="24" customHeight="1" x14ac:dyDescent="0.5">
      <c r="A37" s="21" t="s">
        <v>22</v>
      </c>
      <c r="G37" s="33"/>
    </row>
    <row r="38" spans="1:7" s="1" customFormat="1" ht="23.25" customHeight="1" x14ac:dyDescent="0.5">
      <c r="A38" s="21" t="s">
        <v>23</v>
      </c>
    </row>
  </sheetData>
  <mergeCells count="2">
    <mergeCell ref="B5:D5"/>
    <mergeCell ref="B21:D21"/>
  </mergeCells>
  <pageMargins left="0.98425196850393704" right="0.78740157480314965" top="0.70866141732283472" bottom="0.23622047244094491" header="0.31496062992125984" footer="0.62992125984251968"/>
  <pageSetup paperSize="9" scale="85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ตารางที่7ok</vt:lpstr>
      <vt:lpstr>ตารางที่7ok!Print_Area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Win10x64_Bit</dc:creator>
  <cp:lastModifiedBy>Mr.KKD</cp:lastModifiedBy>
  <dcterms:created xsi:type="dcterms:W3CDTF">2018-12-21T09:25:22Z</dcterms:created>
  <dcterms:modified xsi:type="dcterms:W3CDTF">2020-01-10T03:05:29Z</dcterms:modified>
</cp:coreProperties>
</file>