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9585" yWindow="105" windowWidth="10230" windowHeight="792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</workbook>
</file>

<file path=xl/calcChain.xml><?xml version="1.0" encoding="utf-8"?>
<calcChain xmlns="http://schemas.openxmlformats.org/spreadsheetml/2006/main">
  <c r="C10" i="5" l="1"/>
  <c r="D10" i="5"/>
  <c r="C14" i="5"/>
  <c r="D14" i="5"/>
  <c r="B7" i="5" l="1"/>
  <c r="B19" i="5" l="1"/>
  <c r="C5" i="5" l="1"/>
  <c r="C23" i="5" s="1"/>
  <c r="C27" i="5" l="1"/>
  <c r="C35" i="5"/>
  <c r="D5" i="5"/>
  <c r="D35" i="5" s="1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B17" i="5" l="1"/>
  <c r="B16" i="5"/>
  <c r="B15" i="5"/>
  <c r="D30" i="5"/>
  <c r="C30" i="5"/>
  <c r="B12" i="5"/>
  <c r="B11" i="5"/>
  <c r="B9" i="5"/>
  <c r="B8" i="5"/>
  <c r="B6" i="5"/>
  <c r="B5" i="5"/>
  <c r="B27" i="5" l="1"/>
  <c r="B28" i="5"/>
  <c r="B35" i="5"/>
  <c r="B31" i="5"/>
  <c r="B22" i="5"/>
  <c r="B23" i="5"/>
  <c r="B24" i="5"/>
  <c r="B10" i="5"/>
  <c r="B26" i="5" s="1"/>
  <c r="B14" i="5"/>
  <c r="B30" i="5" s="1"/>
  <c r="B25" i="5"/>
  <c r="B33" i="5"/>
  <c r="B32" i="5"/>
  <c r="C26" i="5"/>
</calcChain>
</file>

<file path=xl/sharedStrings.xml><?xml version="1.0" encoding="utf-8"?>
<sst xmlns="http://schemas.openxmlformats.org/spreadsheetml/2006/main" count="54" uniqueCount="26">
  <si>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</si>
  <si>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</si>
  <si>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</si>
  <si>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</si>
  <si>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</si>
  <si>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</si>
  <si>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</si>
  <si>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</si>
  <si>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</si>
  <si>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</si>
  <si>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</si>
  <si>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</si>
  <si>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</si>
  <si>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</si>
  <si>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</si>
  <si>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</si>
  <si>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</si>
  <si>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</si>
  <si>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</si>
  <si>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</si>
  <si>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</si>
  <si>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</si>
  <si>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</si>
  <si>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</si>
  <si>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ไตรมาสที่ 3/2563</t>
  </si>
  <si>
    <t xml:space="preserve">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</si>
</sst>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5" fillId="0" borderId="0" xfId="0" applyFont="1" applyFill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166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67" fontId="7" fillId="0" borderId="0" xfId="1" quotePrefix="1" applyNumberFormat="1" applyFont="1" applyFill="1" applyAlignment="1">
      <alignment horizontal="right"/>
    </xf>
    <xf numFmtId="168" fontId="5" fillId="0" borderId="0" xfId="1" applyNumberFormat="1" applyFont="1" applyFill="1" applyAlignment="1">
      <alignment horizontal="right"/>
    </xf>
    <xf numFmtId="0" fontId="4" fillId="0" borderId="0" xfId="0" applyFont="1" applyFill="1"/>
    <xf numFmtId="0" fontId="9" fillId="0" borderId="2" xfId="0" applyFont="1" applyFill="1" applyBorder="1"/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65" fontId="5" fillId="0" borderId="0" xfId="0" applyNumberFormat="1" applyFont="1" applyFill="1"/>
    <xf numFmtId="167" fontId="5" fillId="0" borderId="0" xfId="0" applyNumberFormat="1" applyFont="1" applyFill="1" applyBorder="1"/>
    <xf numFmtId="166" fontId="3" fillId="0" borderId="0" xfId="0" applyNumberFormat="1" applyFont="1" applyFill="1"/>
    <xf numFmtId="0" fontId="11" fillId="0" borderId="2" xfId="0" applyFont="1" applyFill="1" applyBorder="1"/>
    <xf numFmtId="167" fontId="3" fillId="0" borderId="2" xfId="0" applyNumberFormat="1" applyFont="1" applyFill="1" applyBorder="1"/>
    <xf numFmtId="166" fontId="3" fillId="0" borderId="2" xfId="0" applyNumberFormat="1" applyFont="1" applyFill="1" applyBorder="1"/>
    <xf numFmtId="0" fontId="3" fillId="0" borderId="2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167" fontId="5" fillId="2" borderId="0" xfId="0" applyNumberFormat="1" applyFont="1" applyFill="1"/>
    <xf numFmtId="165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Border="1" applyAlignment="1">
      <alignment horizontal="right"/>
    </xf>
    <xf numFmtId="167" fontId="7" fillId="2" borderId="0" xfId="1" quotePrefix="1" applyNumberFormat="1" applyFont="1" applyFill="1" applyAlignment="1">
      <alignment horizontal="right"/>
    </xf>
    <xf numFmtId="167" fontId="6" fillId="0" borderId="1" xfId="0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/>
    </xf>
    <xf numFmtId="3" fontId="7" fillId="0" borderId="0" xfId="1" quotePrefix="1" applyNumberFormat="1" applyFont="1" applyFill="1" applyAlignment="1">
      <alignment horizontal="right"/>
    </xf>
    <xf numFmtId="168" fontId="7" fillId="0" borderId="0" xfId="1" quotePrefix="1" applyNumberFormat="1" applyFont="1" applyFill="1" applyAlignment="1">
      <alignment horizontal="right"/>
    </xf>
    <xf numFmtId="168" fontId="5" fillId="0" borderId="0" xfId="1" applyNumberFormat="1" applyFont="1" applyFill="1"/>
    <xf numFmtId="3" fontId="6" fillId="0" borderId="0" xfId="0" applyNumberFormat="1" applyFont="1" applyFill="1" applyAlignment="1">
      <alignment horizontal="right"/>
    </xf>
    <xf numFmtId="168" fontId="6" fillId="0" borderId="0" xfId="1" applyNumberFormat="1" applyFont="1" applyFill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8"/>
  <sheetViews>
    <sheetView tabSelected="1" workbookViewId="0">
      <selection activeCell="I33" sqref="I33"/>
    </sheetView>
  </sheetViews>
  <sheetFormatPr defaultColWidth="9.140625" defaultRowHeight="26.25" customHeight="1" x14ac:dyDescent="0.35"/>
  <cols>
    <col min="1" max="1" width="33.7109375" style="9" customWidth="1"/>
    <col min="2" max="2" width="18.7109375" style="17" customWidth="1"/>
    <col min="3" max="3" width="18.7109375" style="16" customWidth="1"/>
    <col min="4" max="4" width="18.7109375" style="17" customWidth="1"/>
    <col min="5" max="5" width="0.85546875" style="17" customWidth="1"/>
    <col min="6" max="6" width="9.140625" style="17"/>
    <col min="7" max="7" width="10.42578125" style="17" bestFit="1" customWidth="1"/>
    <col min="8" max="16384" width="9.140625" style="17"/>
  </cols>
  <sheetData>
    <row r="1" spans="1:11" s="9" customFormat="1" ht="30" customHeight="1" x14ac:dyDescent="0.35">
      <c r="A1" s="61" t="s">
        <v>24</v>
      </c>
      <c r="B1" s="61"/>
      <c r="C1" s="61"/>
      <c r="D1" s="61"/>
      <c r="E1" s="61"/>
      <c r="F1" s="18"/>
    </row>
    <row r="2" spans="1:11" s="9" customFormat="1" ht="6" customHeight="1" x14ac:dyDescent="0.35">
      <c r="B2" s="19"/>
      <c r="C2" s="14"/>
      <c r="D2" s="19"/>
      <c r="E2" s="18"/>
      <c r="F2" s="18"/>
    </row>
    <row r="3" spans="1:11" s="20" customFormat="1" ht="27.95" customHeight="1" x14ac:dyDescent="0.3">
      <c r="A3" s="58" t="s">
        <v>4</v>
      </c>
      <c r="B3" s="60" t="s">
        <v>22</v>
      </c>
      <c r="C3" s="60"/>
      <c r="D3" s="60"/>
      <c r="E3" s="10"/>
    </row>
    <row r="4" spans="1:11" s="20" customFormat="1" ht="27.95" customHeight="1" x14ac:dyDescent="0.3">
      <c r="A4" s="59"/>
      <c r="B4" s="21" t="s">
        <v>0</v>
      </c>
      <c r="C4" s="50" t="s">
        <v>1</v>
      </c>
      <c r="D4" s="21" t="s">
        <v>2</v>
      </c>
      <c r="E4" s="22"/>
      <c r="F4" s="23"/>
      <c r="K4" s="24"/>
    </row>
    <row r="5" spans="1:11" s="4" customFormat="1" ht="24.95" customHeight="1" x14ac:dyDescent="0.3">
      <c r="A5" s="25" t="s">
        <v>3</v>
      </c>
      <c r="B5" s="55">
        <f>C5+D5</f>
        <v>447190</v>
      </c>
      <c r="C5" s="56">
        <f>SUM(C6:C10,C14,C19)</f>
        <v>235765</v>
      </c>
      <c r="D5" s="56">
        <f>SUM(D6:D10,D14,D19)</f>
        <v>211425</v>
      </c>
      <c r="E5" s="26"/>
      <c r="F5" s="26"/>
      <c r="G5" s="11"/>
      <c r="H5" s="11"/>
      <c r="I5" s="11"/>
    </row>
    <row r="6" spans="1:11" s="4" customFormat="1" ht="20.25" customHeight="1" x14ac:dyDescent="0.3">
      <c r="A6" s="27" t="s">
        <v>6</v>
      </c>
      <c r="B6" s="51">
        <f t="shared" ref="B6:B12" si="0">C6+D6</f>
        <v>24041</v>
      </c>
      <c r="C6" s="54">
        <v>11941</v>
      </c>
      <c r="D6" s="54">
        <v>12100</v>
      </c>
      <c r="E6" s="28"/>
      <c r="F6" s="29"/>
      <c r="G6" s="6"/>
      <c r="H6" s="6"/>
      <c r="I6" s="6"/>
    </row>
    <row r="7" spans="1:11" s="4" customFormat="1" ht="20.25" customHeight="1" x14ac:dyDescent="0.3">
      <c r="A7" s="1" t="s">
        <v>5</v>
      </c>
      <c r="B7" s="51">
        <f t="shared" si="0"/>
        <v>93942</v>
      </c>
      <c r="C7" s="54">
        <v>44046</v>
      </c>
      <c r="D7" s="54">
        <v>49896</v>
      </c>
      <c r="E7" s="28"/>
      <c r="G7" s="13"/>
      <c r="H7" s="11"/>
      <c r="I7" s="12"/>
    </row>
    <row r="8" spans="1:11" s="4" customFormat="1" ht="20.25" customHeight="1" x14ac:dyDescent="0.3">
      <c r="A8" s="30" t="s">
        <v>7</v>
      </c>
      <c r="B8" s="51">
        <f t="shared" si="0"/>
        <v>105063</v>
      </c>
      <c r="C8" s="54">
        <v>63143</v>
      </c>
      <c r="D8" s="54">
        <v>41920</v>
      </c>
      <c r="E8" s="28"/>
      <c r="G8" s="11"/>
      <c r="H8" s="11"/>
      <c r="I8" s="11"/>
    </row>
    <row r="9" spans="1:11" s="4" customFormat="1" ht="20.25" customHeight="1" x14ac:dyDescent="0.3">
      <c r="A9" s="30" t="s">
        <v>8</v>
      </c>
      <c r="B9" s="51">
        <f t="shared" si="0"/>
        <v>72973</v>
      </c>
      <c r="C9" s="54">
        <v>42236</v>
      </c>
      <c r="D9" s="54">
        <v>30737</v>
      </c>
      <c r="E9" s="28"/>
      <c r="G9" s="11"/>
      <c r="H9" s="11" t="s">
        <v>25</v>
      </c>
      <c r="I9" s="11"/>
      <c r="J9" s="1"/>
    </row>
    <row r="10" spans="1:11" s="1" customFormat="1" ht="20.25" customHeight="1" x14ac:dyDescent="0.3">
      <c r="A10" s="1" t="s">
        <v>9</v>
      </c>
      <c r="B10" s="51">
        <f>SUM(B11:B13)</f>
        <v>70752</v>
      </c>
      <c r="C10" s="8">
        <f>SUM(C11:C13)</f>
        <v>39436</v>
      </c>
      <c r="D10" s="8">
        <f>SUM(D11:D13)</f>
        <v>31316</v>
      </c>
      <c r="E10" s="31"/>
      <c r="G10" s="11"/>
      <c r="H10" s="11"/>
      <c r="I10" s="11"/>
    </row>
    <row r="11" spans="1:11" s="1" customFormat="1" ht="20.25" customHeight="1" x14ac:dyDescent="0.3">
      <c r="A11" s="32" t="s">
        <v>10</v>
      </c>
      <c r="B11" s="51">
        <f t="shared" si="0"/>
        <v>47322</v>
      </c>
      <c r="C11" s="54">
        <v>24917</v>
      </c>
      <c r="D11" s="54">
        <v>22405</v>
      </c>
      <c r="E11" s="33"/>
      <c r="G11" s="11"/>
      <c r="H11" s="11"/>
      <c r="I11" s="11"/>
    </row>
    <row r="12" spans="1:11" s="1" customFormat="1" ht="20.25" customHeight="1" x14ac:dyDescent="0.3">
      <c r="A12" s="32" t="s">
        <v>11</v>
      </c>
      <c r="B12" s="51">
        <f t="shared" si="0"/>
        <v>23430</v>
      </c>
      <c r="C12" s="54">
        <v>14519</v>
      </c>
      <c r="D12" s="54">
        <v>8911</v>
      </c>
      <c r="G12" s="11"/>
      <c r="H12" s="11"/>
      <c r="I12" s="11"/>
    </row>
    <row r="13" spans="1:11" s="1" customFormat="1" ht="20.25" customHeight="1" x14ac:dyDescent="0.3">
      <c r="A13" s="34" t="s">
        <v>16</v>
      </c>
      <c r="B13" s="52" t="s">
        <v>23</v>
      </c>
      <c r="C13" s="53" t="s">
        <v>23</v>
      </c>
      <c r="D13" s="53" t="s">
        <v>23</v>
      </c>
      <c r="E13" s="33"/>
      <c r="F13" s="33"/>
      <c r="G13" s="11"/>
      <c r="H13" s="11"/>
      <c r="I13" s="11"/>
    </row>
    <row r="14" spans="1:11" s="1" customFormat="1" ht="20.25" customHeight="1" x14ac:dyDescent="0.3">
      <c r="A14" s="1" t="s">
        <v>19</v>
      </c>
      <c r="B14" s="51">
        <f>SUM(B15:B17)</f>
        <v>78606</v>
      </c>
      <c r="C14" s="8">
        <f>SUM(C15:C17)</f>
        <v>33772</v>
      </c>
      <c r="D14" s="8">
        <f>SUM(D15:D17)</f>
        <v>44834</v>
      </c>
      <c r="E14" s="33"/>
      <c r="F14" s="33"/>
      <c r="G14" s="11"/>
      <c r="H14" s="11"/>
      <c r="I14" s="11"/>
    </row>
    <row r="15" spans="1:11" s="4" customFormat="1" ht="20.25" customHeight="1" x14ac:dyDescent="0.3">
      <c r="A15" s="34" t="s">
        <v>12</v>
      </c>
      <c r="B15" s="51">
        <f>C15+D15</f>
        <v>41892</v>
      </c>
      <c r="C15" s="54">
        <v>17938</v>
      </c>
      <c r="D15" s="54">
        <v>23954</v>
      </c>
      <c r="E15" s="26"/>
      <c r="F15" s="26"/>
      <c r="G15" s="11"/>
      <c r="H15" s="11"/>
      <c r="I15" s="11"/>
    </row>
    <row r="16" spans="1:11" s="4" customFormat="1" ht="20.25" customHeight="1" x14ac:dyDescent="0.3">
      <c r="A16" s="34" t="s">
        <v>13</v>
      </c>
      <c r="B16" s="51">
        <f>C16+D16</f>
        <v>26893</v>
      </c>
      <c r="C16" s="54">
        <v>13618</v>
      </c>
      <c r="D16" s="54">
        <v>13275</v>
      </c>
      <c r="E16" s="28"/>
      <c r="G16" s="11"/>
      <c r="H16" s="11"/>
      <c r="I16" s="11"/>
    </row>
    <row r="17" spans="1:12" s="4" customFormat="1" ht="20.25" customHeight="1" x14ac:dyDescent="0.3">
      <c r="A17" s="34" t="s">
        <v>14</v>
      </c>
      <c r="B17" s="51">
        <f>C17+D17</f>
        <v>9821</v>
      </c>
      <c r="C17" s="54">
        <v>2216</v>
      </c>
      <c r="D17" s="54">
        <v>7605</v>
      </c>
      <c r="E17" s="28"/>
      <c r="G17" s="11"/>
      <c r="H17" s="11" t="s">
        <v>15</v>
      </c>
      <c r="I17" s="11"/>
    </row>
    <row r="18" spans="1:12" s="4" customFormat="1" ht="20.25" customHeight="1" x14ac:dyDescent="0.3">
      <c r="A18" s="34" t="s">
        <v>17</v>
      </c>
      <c r="B18" s="52" t="s">
        <v>23</v>
      </c>
      <c r="C18" s="54" t="s">
        <v>23</v>
      </c>
      <c r="D18" s="54" t="s">
        <v>23</v>
      </c>
      <c r="E18" s="28"/>
      <c r="G18" s="11"/>
      <c r="H18" s="11"/>
      <c r="I18" s="11"/>
    </row>
    <row r="19" spans="1:12" s="4" customFormat="1" ht="20.25" customHeight="1" x14ac:dyDescent="0.3">
      <c r="A19" s="34" t="s">
        <v>18</v>
      </c>
      <c r="B19" s="51">
        <f t="shared" ref="B19" si="1">C19+D19</f>
        <v>1813</v>
      </c>
      <c r="C19" s="54">
        <v>1191</v>
      </c>
      <c r="D19" s="54">
        <v>622</v>
      </c>
      <c r="E19" s="28"/>
      <c r="G19" s="11"/>
      <c r="H19" s="47"/>
      <c r="I19" s="47"/>
      <c r="J19" s="45"/>
      <c r="K19" s="45"/>
    </row>
    <row r="20" spans="1:12" s="1" customFormat="1" ht="33" customHeight="1" x14ac:dyDescent="0.3">
      <c r="B20" s="57" t="s">
        <v>20</v>
      </c>
      <c r="C20" s="57"/>
      <c r="D20" s="57"/>
      <c r="E20" s="33"/>
      <c r="F20" s="35"/>
      <c r="H20" s="44"/>
      <c r="I20" s="44"/>
      <c r="J20" s="44"/>
      <c r="K20" s="44"/>
    </row>
    <row r="21" spans="1:12" s="1" customFormat="1" ht="24.95" customHeight="1" x14ac:dyDescent="0.3">
      <c r="A21" s="23" t="s">
        <v>3</v>
      </c>
      <c r="B21" s="2">
        <v>100</v>
      </c>
      <c r="C21" s="2">
        <v>100</v>
      </c>
      <c r="D21" s="2">
        <v>100</v>
      </c>
      <c r="E21" s="33"/>
      <c r="F21" s="14"/>
      <c r="G21" s="14"/>
      <c r="H21" s="46"/>
      <c r="I21" s="46"/>
      <c r="J21" s="44"/>
      <c r="K21" s="46"/>
    </row>
    <row r="22" spans="1:12" s="1" customFormat="1" ht="20.25" customHeight="1" x14ac:dyDescent="0.3">
      <c r="A22" s="27" t="s">
        <v>6</v>
      </c>
      <c r="B22" s="3">
        <f>B6*100/B5</f>
        <v>5.3760146693799058</v>
      </c>
      <c r="C22" s="3">
        <f>C6*100/C5</f>
        <v>5.0647890908319724</v>
      </c>
      <c r="D22" s="3">
        <f>D6*100/D5</f>
        <v>5.7230696464467306</v>
      </c>
      <c r="F22" s="14"/>
      <c r="G22" s="14"/>
      <c r="H22" s="46"/>
      <c r="I22" s="46"/>
      <c r="J22" s="44"/>
      <c r="K22" s="46"/>
      <c r="L22" s="15"/>
    </row>
    <row r="23" spans="1:12" s="1" customFormat="1" ht="20.25" customHeight="1" x14ac:dyDescent="0.3">
      <c r="A23" s="1" t="s">
        <v>5</v>
      </c>
      <c r="B23" s="3">
        <f>B7*100/B5</f>
        <v>21.007178156935531</v>
      </c>
      <c r="C23" s="3">
        <f>C7*100/C5</f>
        <v>18.682162322651791</v>
      </c>
      <c r="D23" s="3">
        <f>D7*100/D5</f>
        <v>23.599858105711245</v>
      </c>
      <c r="E23" s="33"/>
      <c r="F23" s="37"/>
      <c r="G23" s="14"/>
      <c r="H23" s="46"/>
      <c r="I23" s="46"/>
      <c r="J23" s="46"/>
      <c r="K23" s="44"/>
    </row>
    <row r="24" spans="1:12" s="1" customFormat="1" ht="20.25" customHeight="1" x14ac:dyDescent="0.3">
      <c r="A24" s="30" t="s">
        <v>7</v>
      </c>
      <c r="B24" s="3">
        <f>B8*100/B5</f>
        <v>23.494040564413336</v>
      </c>
      <c r="C24" s="3">
        <f>C8*100/C5</f>
        <v>26.782177167942656</v>
      </c>
      <c r="D24" s="3">
        <f>D8*100/D5</f>
        <v>19.827361948681567</v>
      </c>
      <c r="F24" s="14"/>
      <c r="G24" s="14"/>
      <c r="H24" s="46"/>
      <c r="I24" s="46"/>
      <c r="J24" s="44"/>
      <c r="K24" s="44"/>
    </row>
    <row r="25" spans="1:12" s="1" customFormat="1" ht="20.25" customHeight="1" x14ac:dyDescent="0.3">
      <c r="A25" s="30" t="s">
        <v>8</v>
      </c>
      <c r="B25" s="3">
        <f>B9*100/B5</f>
        <v>16.318119814843801</v>
      </c>
      <c r="C25" s="3">
        <f>C9*100/C5</f>
        <v>17.914448709520073</v>
      </c>
      <c r="D25" s="3">
        <f>D9*100/D5</f>
        <v>14.538015844862244</v>
      </c>
      <c r="F25" s="14"/>
      <c r="G25" s="14"/>
      <c r="H25" s="46"/>
      <c r="I25" s="46"/>
      <c r="J25" s="44"/>
      <c r="K25" s="44"/>
    </row>
    <row r="26" spans="1:12" s="1" customFormat="1" ht="20.25" customHeight="1" x14ac:dyDescent="0.3">
      <c r="A26" s="1" t="s">
        <v>9</v>
      </c>
      <c r="B26" s="48">
        <f>B10*100/B5</f>
        <v>15.821462912855834</v>
      </c>
      <c r="C26" s="48">
        <f>C10*100/C5</f>
        <v>16.726825440587024</v>
      </c>
      <c r="D26" s="48">
        <f>D10*100/D5</f>
        <v>14.811871822159159</v>
      </c>
      <c r="F26" s="14"/>
      <c r="G26" s="46"/>
      <c r="H26" s="46"/>
      <c r="I26" s="46"/>
      <c r="J26" s="44"/>
      <c r="K26" s="44"/>
      <c r="L26" s="14"/>
    </row>
    <row r="27" spans="1:12" s="1" customFormat="1" ht="20.25" customHeight="1" x14ac:dyDescent="0.3">
      <c r="A27" s="32" t="s">
        <v>10</v>
      </c>
      <c r="B27" s="48">
        <f>B11*100/B5</f>
        <v>10.582079205706746</v>
      </c>
      <c r="C27" s="48">
        <f>C11*100/C5</f>
        <v>10.568574640001696</v>
      </c>
      <c r="D27" s="48">
        <f>D11*100/D5</f>
        <v>10.597138465176776</v>
      </c>
      <c r="F27" s="14"/>
      <c r="G27" s="46"/>
      <c r="H27" s="46"/>
      <c r="I27" s="46"/>
      <c r="J27" s="44"/>
      <c r="K27" s="46"/>
    </row>
    <row r="28" spans="1:12" s="1" customFormat="1" ht="20.25" customHeight="1" x14ac:dyDescent="0.3">
      <c r="A28" s="32" t="s">
        <v>11</v>
      </c>
      <c r="B28" s="48">
        <f>B12*100/B5</f>
        <v>5.2393837071490861</v>
      </c>
      <c r="C28" s="48">
        <f>C12*100/C5</f>
        <v>6.1582508005853285</v>
      </c>
      <c r="D28" s="48">
        <f>D12*100/D5</f>
        <v>4.2147333569823813</v>
      </c>
      <c r="F28" s="14"/>
      <c r="G28" s="46"/>
      <c r="H28" s="46"/>
      <c r="I28" s="46"/>
      <c r="J28" s="44"/>
      <c r="K28" s="44"/>
    </row>
    <row r="29" spans="1:12" s="1" customFormat="1" ht="20.25" customHeight="1" x14ac:dyDescent="0.3">
      <c r="A29" s="34" t="s">
        <v>16</v>
      </c>
      <c r="B29" s="49" t="s">
        <v>23</v>
      </c>
      <c r="C29" s="49" t="s">
        <v>23</v>
      </c>
      <c r="D29" s="49" t="s">
        <v>23</v>
      </c>
      <c r="F29" s="14"/>
      <c r="G29" s="46"/>
      <c r="H29" s="46"/>
      <c r="I29" s="46"/>
      <c r="J29" s="44"/>
      <c r="K29" s="44"/>
    </row>
    <row r="30" spans="1:12" s="1" customFormat="1" ht="20.25" customHeight="1" x14ac:dyDescent="0.3">
      <c r="A30" s="1" t="s">
        <v>19</v>
      </c>
      <c r="B30" s="48">
        <f>B14*100/B5</f>
        <v>17.577763366801584</v>
      </c>
      <c r="C30" s="48">
        <f>C14*100/C5</f>
        <v>14.32443322800246</v>
      </c>
      <c r="D30" s="48">
        <f>D14*100/D5</f>
        <v>21.205628473453942</v>
      </c>
      <c r="F30" s="14"/>
      <c r="G30" s="46"/>
      <c r="H30" s="46"/>
      <c r="I30" s="46"/>
      <c r="J30" s="44"/>
      <c r="K30" s="44"/>
    </row>
    <row r="31" spans="1:12" s="1" customFormat="1" ht="20.25" customHeight="1" x14ac:dyDescent="0.3">
      <c r="A31" s="34" t="s">
        <v>12</v>
      </c>
      <c r="B31" s="48">
        <f>B15*100/B5</f>
        <v>9.3678302287618234</v>
      </c>
      <c r="C31" s="48">
        <f>C15*100/C5</f>
        <v>7.6084236421860751</v>
      </c>
      <c r="D31" s="48">
        <f>D15*100/D5</f>
        <v>11.329785976114461</v>
      </c>
      <c r="G31" s="46"/>
      <c r="H31" s="46"/>
      <c r="I31" s="46"/>
      <c r="J31" s="44"/>
      <c r="K31" s="44"/>
    </row>
    <row r="32" spans="1:12" s="1" customFormat="1" ht="20.25" customHeight="1" x14ac:dyDescent="0.3">
      <c r="A32" s="34" t="s">
        <v>13</v>
      </c>
      <c r="B32" s="48">
        <f>B16*100/B5</f>
        <v>6.0137749055211431</v>
      </c>
      <c r="C32" s="48">
        <f>C16*100/C5</f>
        <v>5.7760905986893727</v>
      </c>
      <c r="D32" s="48">
        <f>D16*100/D5</f>
        <v>6.2788222774033349</v>
      </c>
      <c r="G32" s="46"/>
      <c r="H32" s="46"/>
      <c r="I32" s="46"/>
      <c r="J32" s="44"/>
      <c r="K32" s="44"/>
    </row>
    <row r="33" spans="1:11" s="1" customFormat="1" ht="20.25" customHeight="1" x14ac:dyDescent="0.3">
      <c r="A33" s="34" t="s">
        <v>14</v>
      </c>
      <c r="B33" s="48">
        <f>B17*100/B5</f>
        <v>2.1961582325186164</v>
      </c>
      <c r="C33" s="48">
        <f>C17*100/C5</f>
        <v>0.93991898712701205</v>
      </c>
      <c r="D33" s="48">
        <f>D17*100/D5</f>
        <v>3.5970202199361476</v>
      </c>
      <c r="F33" s="14"/>
      <c r="G33" s="46"/>
      <c r="H33" s="46"/>
      <c r="I33" s="46"/>
      <c r="J33" s="44"/>
      <c r="K33" s="44"/>
    </row>
    <row r="34" spans="1:11" s="1" customFormat="1" ht="20.25" customHeight="1" x14ac:dyDescent="0.3">
      <c r="A34" s="34" t="s">
        <v>17</v>
      </c>
      <c r="B34" s="48"/>
      <c r="C34" s="7" t="s">
        <v>23</v>
      </c>
      <c r="D34" s="7" t="s">
        <v>23</v>
      </c>
      <c r="G34" s="36" t="s">
        <v>23</v>
      </c>
      <c r="H34" s="5" t="s">
        <v>23</v>
      </c>
      <c r="I34" s="1" t="s">
        <v>23</v>
      </c>
    </row>
    <row r="35" spans="1:11" s="1" customFormat="1" ht="20.25" customHeight="1" x14ac:dyDescent="0.3">
      <c r="A35" s="34" t="s">
        <v>18</v>
      </c>
      <c r="B35" s="48">
        <f>B19*100/B5</f>
        <v>0.40542051477000829</v>
      </c>
      <c r="C35" s="48">
        <f t="shared" ref="C35:D35" si="2">C19*100/C5</f>
        <v>0.50516404046402141</v>
      </c>
      <c r="D35" s="48">
        <f t="shared" si="2"/>
        <v>0.29419415868511295</v>
      </c>
      <c r="G35" s="36"/>
      <c r="H35" s="14"/>
    </row>
    <row r="36" spans="1:11" ht="6.75" customHeight="1" x14ac:dyDescent="0.35">
      <c r="A36" s="1"/>
      <c r="B36" s="38"/>
      <c r="D36" s="38"/>
    </row>
    <row r="37" spans="1:11" ht="14.25" customHeight="1" x14ac:dyDescent="0.35">
      <c r="A37" s="39" t="s">
        <v>21</v>
      </c>
      <c r="B37" s="40"/>
      <c r="C37" s="40"/>
      <c r="D37" s="41"/>
      <c r="E37" s="42"/>
      <c r="G37" s="43"/>
    </row>
    <row r="38" spans="1:11" ht="26.25" customHeight="1" x14ac:dyDescent="0.35">
      <c r="B38" s="43"/>
      <c r="D38" s="38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2020-12-09T02:26:36Z</cp:lastPrinted>
  <dcterms:created xsi:type="dcterms:W3CDTF">2000-11-20T04:06:35Z</dcterms:created>
  <dcterms:modified xsi:type="dcterms:W3CDTF">2020-12-25T02:26:59Z</dcterms:modified>
</cp:coreProperties>
</file>