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275" windowWidth="13575" windowHeight="7935"/>
  </bookViews>
  <sheets>
    <sheet name="7" sheetId="7" r:id="rId1"/>
  </sheets>
  <definedNames>
    <definedName name="_xlnm.Print_Titles" localSheetId="0">'7'!$3:$4</definedName>
  </definedNames>
  <calcPr calcId="144525"/>
</workbook>
</file>

<file path=xl/calcChain.xml><?xml version="1.0" encoding="utf-8"?>
<calcChain xmlns="http://schemas.openxmlformats.org/spreadsheetml/2006/main">
  <c r="F40" i="7" l="1"/>
  <c r="F29" i="7"/>
  <c r="C19" i="7" l="1"/>
  <c r="D17" i="7"/>
  <c r="E18" i="7"/>
  <c r="F19" i="7"/>
  <c r="D6" i="7"/>
  <c r="E6" i="7"/>
  <c r="F6" i="7"/>
  <c r="D7" i="7"/>
  <c r="E7" i="7"/>
  <c r="F7" i="7"/>
  <c r="D8" i="7"/>
  <c r="E8" i="7"/>
  <c r="F8" i="7"/>
  <c r="D9" i="7"/>
  <c r="E9" i="7"/>
  <c r="F9" i="7"/>
  <c r="D11" i="7"/>
  <c r="E11" i="7"/>
  <c r="F11" i="7"/>
  <c r="D12" i="7"/>
  <c r="E12" i="7"/>
  <c r="F12" i="7"/>
  <c r="D13" i="7"/>
  <c r="E13" i="7"/>
  <c r="F13" i="7"/>
  <c r="D15" i="7"/>
  <c r="E15" i="7"/>
  <c r="F15" i="7"/>
  <c r="D16" i="7"/>
  <c r="E16" i="7"/>
  <c r="F16" i="7"/>
  <c r="E17" i="7"/>
  <c r="F17" i="7"/>
  <c r="D18" i="7"/>
  <c r="F18" i="7"/>
  <c r="D19" i="7"/>
  <c r="E19" i="7"/>
  <c r="D25" i="7"/>
  <c r="E25" i="7"/>
  <c r="F25" i="7"/>
  <c r="D29" i="7"/>
  <c r="D20" i="7" s="1"/>
  <c r="E29" i="7"/>
  <c r="E14" i="7" s="1"/>
  <c r="F14" i="7"/>
  <c r="D40" i="7"/>
  <c r="D35" i="7" s="1"/>
  <c r="E40" i="7"/>
  <c r="F35" i="7"/>
  <c r="D44" i="7"/>
  <c r="E44" i="7"/>
  <c r="E35" i="7" s="1"/>
  <c r="F44" i="7"/>
  <c r="C44" i="7"/>
  <c r="C40" i="7"/>
  <c r="C10" i="7" s="1"/>
  <c r="C29" i="7"/>
  <c r="C25" i="7"/>
  <c r="C20" i="7" s="1"/>
  <c r="C17" i="7"/>
  <c r="C7" i="7"/>
  <c r="C8" i="7"/>
  <c r="C9" i="7"/>
  <c r="C11" i="7"/>
  <c r="C12" i="7"/>
  <c r="C13" i="7"/>
  <c r="C14" i="7"/>
  <c r="C15" i="7"/>
  <c r="C16" i="7"/>
  <c r="C18" i="7"/>
  <c r="C6" i="7"/>
  <c r="C35" i="7"/>
  <c r="B49" i="7"/>
  <c r="F10" i="7" l="1"/>
  <c r="F20" i="7"/>
  <c r="F5" i="7" s="1"/>
  <c r="E10" i="7"/>
  <c r="E20" i="7"/>
  <c r="E5" i="7" s="1"/>
  <c r="D10" i="7"/>
  <c r="D5" i="7"/>
  <c r="C5" i="7"/>
  <c r="D14" i="7"/>
  <c r="B44" i="7"/>
  <c r="B47" i="7" l="1"/>
  <c r="B46" i="7"/>
  <c r="B45" i="7"/>
  <c r="B48" i="7" l="1"/>
  <c r="B43" i="7"/>
  <c r="B42" i="7"/>
  <c r="B41" i="7"/>
  <c r="B39" i="7"/>
  <c r="B38" i="7"/>
  <c r="B37" i="7"/>
  <c r="B36" i="7"/>
  <c r="B35" i="7"/>
  <c r="B34" i="7"/>
  <c r="B33" i="7"/>
  <c r="B32" i="7"/>
  <c r="B31" i="7"/>
  <c r="B30" i="7"/>
  <c r="B28" i="7"/>
  <c r="B27" i="7"/>
  <c r="B26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40" i="7" l="1"/>
  <c r="B29" i="7"/>
  <c r="B25" i="7"/>
  <c r="B5" i="7"/>
  <c r="B6" i="7"/>
</calcChain>
</file>

<file path=xl/sharedStrings.xml><?xml version="1.0" encoding="utf-8"?>
<sst xmlns="http://schemas.openxmlformats.org/spreadsheetml/2006/main" count="59" uniqueCount="28">
  <si>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</si>
  <si>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</si>
  <si>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</si>
  <si>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</si>
  <si>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</si>
  <si>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</si>
  <si>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</si>
  <si>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</si>
  <si>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</si>
  <si>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</si>
  <si>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</si>
  <si>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</si>
  <si>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</si>
  <si>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</si>
  <si>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</si>
  <si>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</si>
  <si>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</si>
  <si>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</si>
  <si>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</si>
  <si>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</si>
  <si>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</si>
  <si>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</si>
  <si>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</si>
  <si>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</si>
  <si>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</si>
  <si>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7 จำนวนประชากรอายุ 15 ปีขึ้นไปที่มีงานทำ จำแนกตามระดับการศึกษาที่สำเร็จ และเพศ พ.ศ. 2562</t>
  </si>
  <si>
    <t>ที่มา: สรุปผลการสำรวจภาวะการทำงานของประชากร พ.ศ. 2562.  จังหวัดมหาสารคาม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</si>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</sst>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indent="1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187" fontId="3" fillId="2" borderId="3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indent="1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3" fillId="4" borderId="0" xfId="0" applyFont="1" applyFill="1" applyBorder="1"/>
    <xf numFmtId="0" fontId="3" fillId="4" borderId="0" xfId="0" applyFont="1" applyFill="1"/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 indent="1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0" fontId="2" fillId="4" borderId="0" xfId="0" applyFont="1" applyFill="1" applyBorder="1"/>
    <xf numFmtId="3" fontId="2" fillId="4" borderId="0" xfId="0" applyNumberFormat="1" applyFont="1" applyFill="1" applyBorder="1" applyAlignment="1">
      <alignment horizontal="right" vertical="center" indent="3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8" fontId="2" fillId="4" borderId="0" xfId="0" applyNumberFormat="1" applyFont="1" applyFill="1" applyBorder="1" applyAlignment="1">
      <alignment horizontal="right" vertical="center"/>
    </xf>
    <xf numFmtId="41" fontId="3" fillId="2" borderId="8" xfId="1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 vertical="center" indent="1"/>
    </xf>
    <xf numFmtId="41" fontId="3" fillId="2" borderId="4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3"/>
  <sheetViews>
    <sheetView tabSelected="1" workbookViewId="0">
      <selection activeCell="H42" sqref="H42"/>
    </sheetView>
  </sheetViews>
  <sheetFormatPr defaultRowHeight="18.75" x14ac:dyDescent="0.3"/>
  <cols>
    <col min="1" max="1" width="31.140625" style="17" customWidth="1"/>
    <col min="2" max="2" width="13.5703125" style="17" customWidth="1"/>
    <col min="3" max="6" width="14.7109375" style="17" customWidth="1"/>
    <col min="7" max="9" width="15.7109375" style="16" customWidth="1"/>
    <col min="10" max="16384" width="9.140625" style="17"/>
  </cols>
  <sheetData>
    <row r="1" spans="1:12" s="15" customFormat="1" ht="21" customHeight="1" x14ac:dyDescent="0.3">
      <c r="A1" s="35" t="s">
        <v>25</v>
      </c>
      <c r="B1" s="35"/>
      <c r="C1" s="35"/>
      <c r="D1" s="35"/>
      <c r="E1" s="35"/>
      <c r="F1" s="35"/>
      <c r="G1" s="14"/>
      <c r="H1" s="14"/>
      <c r="I1" s="14"/>
      <c r="L1" s="14"/>
    </row>
    <row r="2" spans="1:12" ht="9.75" customHeight="1" x14ac:dyDescent="0.3">
      <c r="A2" s="15"/>
      <c r="B2" s="15"/>
      <c r="C2" s="15"/>
      <c r="D2" s="15"/>
      <c r="E2" s="15"/>
      <c r="F2" s="15"/>
    </row>
    <row r="3" spans="1:12" ht="23.25" customHeight="1" x14ac:dyDescent="0.3">
      <c r="A3" s="36" t="s">
        <v>8</v>
      </c>
      <c r="B3" s="38">
        <v>2562</v>
      </c>
      <c r="C3" s="39"/>
      <c r="D3" s="39"/>
      <c r="E3" s="39"/>
      <c r="F3" s="40"/>
    </row>
    <row r="4" spans="1:12" ht="23.25" customHeight="1" x14ac:dyDescent="0.3">
      <c r="A4" s="37"/>
      <c r="B4" s="18" t="s">
        <v>0</v>
      </c>
      <c r="C4" s="19" t="s">
        <v>1</v>
      </c>
      <c r="D4" s="18" t="s">
        <v>2</v>
      </c>
      <c r="E4" s="18" t="s">
        <v>7</v>
      </c>
      <c r="F4" s="18" t="s">
        <v>3</v>
      </c>
    </row>
    <row r="5" spans="1:12" s="23" customFormat="1" ht="18.95" customHeight="1" x14ac:dyDescent="0.3">
      <c r="A5" s="20" t="s">
        <v>4</v>
      </c>
      <c r="B5" s="21">
        <f t="shared" ref="B5:B48" si="0">SUM(C5:F5)/4</f>
        <v>405851.5</v>
      </c>
      <c r="C5" s="22">
        <f>SUM(C20,C35)</f>
        <v>397816</v>
      </c>
      <c r="D5" s="22">
        <f t="shared" ref="D5:F5" si="1">SUM(D20,D35)</f>
        <v>406791</v>
      </c>
      <c r="E5" s="22">
        <f t="shared" si="1"/>
        <v>406719</v>
      </c>
      <c r="F5" s="22">
        <f t="shared" si="1"/>
        <v>412080</v>
      </c>
    </row>
    <row r="6" spans="1:12" ht="18.95" customHeight="1" x14ac:dyDescent="0.3">
      <c r="A6" s="24" t="s">
        <v>9</v>
      </c>
      <c r="B6" s="25">
        <f t="shared" si="0"/>
        <v>557.5</v>
      </c>
      <c r="C6" s="26">
        <f>SUM(C21,C36)</f>
        <v>1213</v>
      </c>
      <c r="D6" s="26">
        <f t="shared" ref="D6:F6" si="2">SUM(D21,D36)</f>
        <v>1017</v>
      </c>
      <c r="E6" s="26">
        <f t="shared" si="2"/>
        <v>0</v>
      </c>
      <c r="F6" s="26">
        <f t="shared" si="2"/>
        <v>0</v>
      </c>
    </row>
    <row r="7" spans="1:12" ht="18.95" customHeight="1" x14ac:dyDescent="0.3">
      <c r="A7" s="24" t="s">
        <v>10</v>
      </c>
      <c r="B7" s="25">
        <f t="shared" si="0"/>
        <v>102598.5</v>
      </c>
      <c r="C7" s="26">
        <f>SUM(C22,C37)</f>
        <v>93007</v>
      </c>
      <c r="D7" s="26">
        <f t="shared" ref="D7:F7" si="3">SUM(D22,D37)</f>
        <v>93611</v>
      </c>
      <c r="E7" s="26">
        <f t="shared" si="3"/>
        <v>111763</v>
      </c>
      <c r="F7" s="26">
        <f t="shared" si="3"/>
        <v>112013</v>
      </c>
    </row>
    <row r="8" spans="1:12" ht="18.95" customHeight="1" x14ac:dyDescent="0.3">
      <c r="A8" s="24" t="s">
        <v>11</v>
      </c>
      <c r="B8" s="25">
        <f t="shared" si="0"/>
        <v>113779</v>
      </c>
      <c r="C8" s="26">
        <f t="shared" ref="C8:C18" si="4">SUM(C23,C38)</f>
        <v>116821</v>
      </c>
      <c r="D8" s="26">
        <f t="shared" ref="D8:F8" si="5">SUM(D23,D38)</f>
        <v>117761</v>
      </c>
      <c r="E8" s="26">
        <f t="shared" si="5"/>
        <v>113754</v>
      </c>
      <c r="F8" s="26">
        <f t="shared" si="5"/>
        <v>106780</v>
      </c>
    </row>
    <row r="9" spans="1:12" ht="18.95" customHeight="1" x14ac:dyDescent="0.3">
      <c r="A9" s="24" t="s">
        <v>12</v>
      </c>
      <c r="B9" s="25">
        <f t="shared" si="0"/>
        <v>53779.5</v>
      </c>
      <c r="C9" s="26">
        <f t="shared" si="4"/>
        <v>53151</v>
      </c>
      <c r="D9" s="26">
        <f t="shared" ref="D9:F9" si="6">SUM(D24,D39)</f>
        <v>53309</v>
      </c>
      <c r="E9" s="26">
        <f t="shared" si="6"/>
        <v>51935</v>
      </c>
      <c r="F9" s="26">
        <f t="shared" si="6"/>
        <v>56723</v>
      </c>
    </row>
    <row r="10" spans="1:12" ht="18.95" customHeight="1" x14ac:dyDescent="0.3">
      <c r="A10" s="24" t="s">
        <v>13</v>
      </c>
      <c r="B10" s="25">
        <f t="shared" si="0"/>
        <v>74919.5</v>
      </c>
      <c r="C10" s="26">
        <f t="shared" si="4"/>
        <v>66016</v>
      </c>
      <c r="D10" s="26">
        <f t="shared" ref="D10:F10" si="7">SUM(D25,D40)</f>
        <v>81545</v>
      </c>
      <c r="E10" s="26">
        <f t="shared" si="7"/>
        <v>79489</v>
      </c>
      <c r="F10" s="26">
        <f t="shared" si="7"/>
        <v>72628</v>
      </c>
    </row>
    <row r="11" spans="1:12" ht="18.95" customHeight="1" x14ac:dyDescent="0.3">
      <c r="A11" s="24" t="s">
        <v>14</v>
      </c>
      <c r="B11" s="25">
        <f t="shared" si="0"/>
        <v>68091.5</v>
      </c>
      <c r="C11" s="26">
        <f t="shared" si="4"/>
        <v>58610</v>
      </c>
      <c r="D11" s="26">
        <f t="shared" ref="D11:F11" si="8">SUM(D26,D41)</f>
        <v>74744</v>
      </c>
      <c r="E11" s="26">
        <f t="shared" si="8"/>
        <v>72089</v>
      </c>
      <c r="F11" s="26">
        <f t="shared" si="8"/>
        <v>66923</v>
      </c>
    </row>
    <row r="12" spans="1:12" ht="18.95" customHeight="1" x14ac:dyDescent="0.3">
      <c r="A12" s="24" t="s">
        <v>15</v>
      </c>
      <c r="B12" s="25">
        <f t="shared" si="0"/>
        <v>6828</v>
      </c>
      <c r="C12" s="26">
        <f t="shared" si="4"/>
        <v>7406</v>
      </c>
      <c r="D12" s="26">
        <f t="shared" ref="D12:F12" si="9">SUM(D27,D42)</f>
        <v>6801</v>
      </c>
      <c r="E12" s="26">
        <f t="shared" si="9"/>
        <v>7400</v>
      </c>
      <c r="F12" s="26">
        <f t="shared" si="9"/>
        <v>5705</v>
      </c>
    </row>
    <row r="13" spans="1:12" ht="18.95" customHeight="1" x14ac:dyDescent="0.3">
      <c r="A13" s="24" t="s">
        <v>16</v>
      </c>
      <c r="B13" s="25">
        <f t="shared" si="0"/>
        <v>0</v>
      </c>
      <c r="C13" s="26">
        <f t="shared" si="4"/>
        <v>0</v>
      </c>
      <c r="D13" s="26">
        <f t="shared" ref="D13:F13" si="10">SUM(D28,D43)</f>
        <v>0</v>
      </c>
      <c r="E13" s="26">
        <f t="shared" si="10"/>
        <v>0</v>
      </c>
      <c r="F13" s="26">
        <f t="shared" si="10"/>
        <v>0</v>
      </c>
    </row>
    <row r="14" spans="1:12" ht="18.95" customHeight="1" x14ac:dyDescent="0.3">
      <c r="A14" s="24" t="s">
        <v>17</v>
      </c>
      <c r="B14" s="25">
        <f t="shared" ref="B14" si="11">SUM(C14:F14)/4</f>
        <v>60217.5</v>
      </c>
      <c r="C14" s="26">
        <f t="shared" si="4"/>
        <v>67608</v>
      </c>
      <c r="D14" s="26">
        <f t="shared" ref="D14:F14" si="12">SUM(D29,D44)</f>
        <v>59548</v>
      </c>
      <c r="E14" s="26">
        <f t="shared" si="12"/>
        <v>49778</v>
      </c>
      <c r="F14" s="26">
        <f t="shared" si="12"/>
        <v>63936</v>
      </c>
    </row>
    <row r="15" spans="1:12" ht="18.95" customHeight="1" x14ac:dyDescent="0.3">
      <c r="A15" s="24" t="s">
        <v>18</v>
      </c>
      <c r="B15" s="25">
        <f t="shared" si="0"/>
        <v>31456.5</v>
      </c>
      <c r="C15" s="26">
        <f t="shared" si="4"/>
        <v>36373</v>
      </c>
      <c r="D15" s="26">
        <f t="shared" ref="D15:F15" si="13">SUM(D30,D45)</f>
        <v>30640</v>
      </c>
      <c r="E15" s="26">
        <f t="shared" si="13"/>
        <v>28273</v>
      </c>
      <c r="F15" s="26">
        <f t="shared" si="13"/>
        <v>30540</v>
      </c>
    </row>
    <row r="16" spans="1:12" ht="18.95" customHeight="1" x14ac:dyDescent="0.3">
      <c r="A16" s="24" t="s">
        <v>19</v>
      </c>
      <c r="B16" s="25">
        <f t="shared" si="0"/>
        <v>18253.75</v>
      </c>
      <c r="C16" s="26">
        <f t="shared" si="4"/>
        <v>24484</v>
      </c>
      <c r="D16" s="26">
        <f t="shared" ref="D16:F16" si="14">SUM(D31,D46)</f>
        <v>15088</v>
      </c>
      <c r="E16" s="26">
        <f t="shared" si="14"/>
        <v>10515</v>
      </c>
      <c r="F16" s="26">
        <f t="shared" si="14"/>
        <v>22928</v>
      </c>
    </row>
    <row r="17" spans="1:10" x14ac:dyDescent="0.3">
      <c r="A17" s="24" t="s">
        <v>20</v>
      </c>
      <c r="B17" s="25">
        <f t="shared" si="0"/>
        <v>10507.25</v>
      </c>
      <c r="C17" s="26">
        <f>SUM(C32,C47)</f>
        <v>6751</v>
      </c>
      <c r="D17" s="26">
        <f>SUM(D32,D47)</f>
        <v>13820</v>
      </c>
      <c r="E17" s="26">
        <f t="shared" ref="E17:F17" si="15">SUM(E32,E47)</f>
        <v>10990</v>
      </c>
      <c r="F17" s="26">
        <f t="shared" si="15"/>
        <v>10468</v>
      </c>
    </row>
    <row r="18" spans="1:10" x14ac:dyDescent="0.3">
      <c r="A18" s="24" t="s">
        <v>21</v>
      </c>
      <c r="B18" s="25">
        <f t="shared" si="0"/>
        <v>0</v>
      </c>
      <c r="C18" s="26">
        <f t="shared" si="4"/>
        <v>0</v>
      </c>
      <c r="D18" s="26">
        <f t="shared" ref="D18:F18" si="16">SUM(D33,D48)</f>
        <v>0</v>
      </c>
      <c r="E18" s="26">
        <f>SUM(E33,E48)</f>
        <v>0</v>
      </c>
      <c r="F18" s="26">
        <f t="shared" si="16"/>
        <v>0</v>
      </c>
    </row>
    <row r="19" spans="1:10" x14ac:dyDescent="0.3">
      <c r="A19" s="24" t="s">
        <v>22</v>
      </c>
      <c r="B19" s="25">
        <f t="shared" si="0"/>
        <v>0</v>
      </c>
      <c r="C19" s="26">
        <f>SUM(C34,C49)</f>
        <v>0</v>
      </c>
      <c r="D19" s="26">
        <f t="shared" ref="D19:E19" si="17">SUM(D34,D49)</f>
        <v>0</v>
      </c>
      <c r="E19" s="26">
        <f t="shared" si="17"/>
        <v>0</v>
      </c>
      <c r="F19" s="26">
        <f>SUM(F34,F49)</f>
        <v>0</v>
      </c>
    </row>
    <row r="20" spans="1:10" s="23" customFormat="1" x14ac:dyDescent="0.3">
      <c r="A20" s="8" t="s">
        <v>5</v>
      </c>
      <c r="B20" s="9">
        <f t="shared" si="0"/>
        <v>217682.75</v>
      </c>
      <c r="C20" s="10">
        <f>SUM(C21:C25,C29,C33:C34)</f>
        <v>211320</v>
      </c>
      <c r="D20" s="10">
        <f t="shared" ref="D20:F20" si="18">SUM(D21:D25,D29,D33:D34)</f>
        <v>223109</v>
      </c>
      <c r="E20" s="10">
        <f t="shared" si="18"/>
        <v>218459</v>
      </c>
      <c r="F20" s="10">
        <f t="shared" si="18"/>
        <v>217843</v>
      </c>
      <c r="G20" s="27"/>
      <c r="H20" s="16"/>
      <c r="I20" s="16"/>
      <c r="J20" s="17"/>
    </row>
    <row r="21" spans="1:10" x14ac:dyDescent="0.3">
      <c r="A21" s="11" t="s">
        <v>9</v>
      </c>
      <c r="B21" s="12">
        <f t="shared" si="0"/>
        <v>116.5</v>
      </c>
      <c r="C21" s="13">
        <v>0</v>
      </c>
      <c r="D21" s="13">
        <v>466</v>
      </c>
      <c r="E21" s="13" t="s">
        <v>27</v>
      </c>
      <c r="F21" s="13">
        <v>0</v>
      </c>
    </row>
    <row r="22" spans="1:10" x14ac:dyDescent="0.3">
      <c r="A22" s="11" t="s">
        <v>10</v>
      </c>
      <c r="B22" s="12">
        <f t="shared" si="0"/>
        <v>54662</v>
      </c>
      <c r="C22" s="13">
        <v>50441</v>
      </c>
      <c r="D22" s="13">
        <v>51213</v>
      </c>
      <c r="E22" s="13">
        <v>57272</v>
      </c>
      <c r="F22" s="13">
        <v>59722</v>
      </c>
    </row>
    <row r="23" spans="1:10" x14ac:dyDescent="0.3">
      <c r="A23" s="11" t="s">
        <v>11</v>
      </c>
      <c r="B23" s="12">
        <f t="shared" si="0"/>
        <v>62045</v>
      </c>
      <c r="C23" s="13">
        <v>66709</v>
      </c>
      <c r="D23" s="13">
        <v>64060</v>
      </c>
      <c r="E23" s="13">
        <v>60891</v>
      </c>
      <c r="F23" s="13">
        <v>56520</v>
      </c>
    </row>
    <row r="24" spans="1:10" x14ac:dyDescent="0.3">
      <c r="A24" s="11" t="s">
        <v>12</v>
      </c>
      <c r="B24" s="12">
        <f t="shared" si="0"/>
        <v>33503</v>
      </c>
      <c r="C24" s="13">
        <v>30369</v>
      </c>
      <c r="D24" s="13">
        <v>33670</v>
      </c>
      <c r="E24" s="13">
        <v>31204</v>
      </c>
      <c r="F24" s="13">
        <v>38769</v>
      </c>
    </row>
    <row r="25" spans="1:10" x14ac:dyDescent="0.3">
      <c r="A25" s="11" t="s">
        <v>13</v>
      </c>
      <c r="B25" s="12">
        <f t="shared" ref="B25" si="19">SUM(C25:F25)/4</f>
        <v>42703.25</v>
      </c>
      <c r="C25" s="13">
        <f>SUM(C26:C28)</f>
        <v>35835</v>
      </c>
      <c r="D25" s="13">
        <f t="shared" ref="D25:F25" si="20">SUM(D26:D28)</f>
        <v>50778</v>
      </c>
      <c r="E25" s="13">
        <f t="shared" si="20"/>
        <v>49022</v>
      </c>
      <c r="F25" s="13">
        <f t="shared" si="20"/>
        <v>35178</v>
      </c>
    </row>
    <row r="26" spans="1:10" x14ac:dyDescent="0.3">
      <c r="A26" s="11" t="s">
        <v>14</v>
      </c>
      <c r="B26" s="12">
        <f t="shared" si="0"/>
        <v>38967.5</v>
      </c>
      <c r="C26" s="13">
        <v>30267</v>
      </c>
      <c r="D26" s="13">
        <v>48314</v>
      </c>
      <c r="E26" s="13">
        <v>45802</v>
      </c>
      <c r="F26" s="13">
        <v>31487</v>
      </c>
    </row>
    <row r="27" spans="1:10" x14ac:dyDescent="0.3">
      <c r="A27" s="11" t="s">
        <v>15</v>
      </c>
      <c r="B27" s="12">
        <f t="shared" si="0"/>
        <v>3735.75</v>
      </c>
      <c r="C27" s="13">
        <v>5568</v>
      </c>
      <c r="D27" s="13">
        <v>2464</v>
      </c>
      <c r="E27" s="13">
        <v>3220</v>
      </c>
      <c r="F27" s="13">
        <v>3691</v>
      </c>
      <c r="I27" s="27"/>
      <c r="J27" s="23"/>
    </row>
    <row r="28" spans="1:10" x14ac:dyDescent="0.3">
      <c r="A28" s="11" t="s">
        <v>16</v>
      </c>
      <c r="B28" s="12">
        <f t="shared" si="0"/>
        <v>0</v>
      </c>
      <c r="C28" s="13">
        <v>0</v>
      </c>
      <c r="D28" s="13">
        <v>0</v>
      </c>
      <c r="E28" s="13" t="s">
        <v>27</v>
      </c>
      <c r="F28" s="13">
        <v>0</v>
      </c>
    </row>
    <row r="29" spans="1:10" x14ac:dyDescent="0.3">
      <c r="A29" s="11" t="s">
        <v>17</v>
      </c>
      <c r="B29" s="12">
        <f t="shared" si="0"/>
        <v>24653</v>
      </c>
      <c r="C29" s="13">
        <f>SUM(C30:C32)</f>
        <v>27966</v>
      </c>
      <c r="D29" s="13">
        <f t="shared" ref="D29:F29" si="21">SUM(D30:D32)</f>
        <v>22922</v>
      </c>
      <c r="E29" s="13">
        <f t="shared" si="21"/>
        <v>20070</v>
      </c>
      <c r="F29" s="13">
        <f>SUM(F30:F32)</f>
        <v>27654</v>
      </c>
    </row>
    <row r="30" spans="1:10" x14ac:dyDescent="0.3">
      <c r="A30" s="11" t="s">
        <v>18</v>
      </c>
      <c r="B30" s="12">
        <f t="shared" si="0"/>
        <v>10287.75</v>
      </c>
      <c r="C30" s="13">
        <v>12242</v>
      </c>
      <c r="D30" s="13">
        <v>10160</v>
      </c>
      <c r="E30" s="13">
        <v>9149</v>
      </c>
      <c r="F30" s="13">
        <v>9600</v>
      </c>
    </row>
    <row r="31" spans="1:10" x14ac:dyDescent="0.3">
      <c r="A31" s="11" t="s">
        <v>19</v>
      </c>
      <c r="B31" s="12">
        <f t="shared" si="0"/>
        <v>11546.5</v>
      </c>
      <c r="C31" s="13">
        <v>14493</v>
      </c>
      <c r="D31" s="13">
        <v>9133</v>
      </c>
      <c r="E31" s="13">
        <v>7623</v>
      </c>
      <c r="F31" s="13">
        <v>14937</v>
      </c>
    </row>
    <row r="32" spans="1:10" x14ac:dyDescent="0.3">
      <c r="A32" s="11" t="s">
        <v>20</v>
      </c>
      <c r="B32" s="12">
        <f t="shared" si="0"/>
        <v>2818.75</v>
      </c>
      <c r="C32" s="13">
        <v>1231</v>
      </c>
      <c r="D32" s="13">
        <v>3629</v>
      </c>
      <c r="E32" s="13">
        <v>3298</v>
      </c>
      <c r="F32" s="13">
        <v>3117</v>
      </c>
      <c r="H32" s="23"/>
    </row>
    <row r="33" spans="1:10" x14ac:dyDescent="0.3">
      <c r="A33" s="11" t="s">
        <v>21</v>
      </c>
      <c r="B33" s="12">
        <f t="shared" si="0"/>
        <v>0</v>
      </c>
      <c r="C33" s="13">
        <v>0</v>
      </c>
      <c r="D33" s="13">
        <v>0</v>
      </c>
      <c r="E33" s="13">
        <v>0</v>
      </c>
      <c r="F33" s="13">
        <v>0</v>
      </c>
    </row>
    <row r="34" spans="1:10" x14ac:dyDescent="0.3">
      <c r="A34" s="11" t="s">
        <v>22</v>
      </c>
      <c r="B34" s="12">
        <f t="shared" si="0"/>
        <v>0</v>
      </c>
      <c r="C34" s="13">
        <v>0</v>
      </c>
      <c r="D34" s="13">
        <v>0</v>
      </c>
      <c r="E34" s="13">
        <v>0</v>
      </c>
      <c r="F34" s="13">
        <v>0</v>
      </c>
    </row>
    <row r="35" spans="1:10" s="23" customFormat="1" x14ac:dyDescent="0.3">
      <c r="A35" s="1" t="s">
        <v>6</v>
      </c>
      <c r="B35" s="2">
        <f t="shared" si="0"/>
        <v>188168.75</v>
      </c>
      <c r="C35" s="3">
        <f>SUM(C36:C40,C44,C48:C49)</f>
        <v>186496</v>
      </c>
      <c r="D35" s="3">
        <f t="shared" ref="D35:F35" si="22">SUM(D36:D40,D44,D48:D49)</f>
        <v>183682</v>
      </c>
      <c r="E35" s="3">
        <f t="shared" si="22"/>
        <v>188260</v>
      </c>
      <c r="F35" s="3">
        <f t="shared" si="22"/>
        <v>194237</v>
      </c>
      <c r="G35" s="27"/>
      <c r="H35" s="16"/>
      <c r="I35" s="16"/>
      <c r="J35" s="17"/>
    </row>
    <row r="36" spans="1:10" x14ac:dyDescent="0.3">
      <c r="A36" s="4" t="s">
        <v>9</v>
      </c>
      <c r="B36" s="5">
        <f t="shared" si="0"/>
        <v>441</v>
      </c>
      <c r="C36" s="6">
        <v>1213</v>
      </c>
      <c r="D36" s="6">
        <v>551</v>
      </c>
      <c r="E36" s="6" t="s">
        <v>27</v>
      </c>
      <c r="F36" s="6">
        <v>0</v>
      </c>
      <c r="G36" s="28"/>
    </row>
    <row r="37" spans="1:10" x14ac:dyDescent="0.3">
      <c r="A37" s="4" t="s">
        <v>10</v>
      </c>
      <c r="B37" s="5">
        <f t="shared" si="0"/>
        <v>47936.5</v>
      </c>
      <c r="C37" s="6">
        <v>42566</v>
      </c>
      <c r="D37" s="6">
        <v>42398</v>
      </c>
      <c r="E37" s="6">
        <v>54491</v>
      </c>
      <c r="F37" s="6">
        <v>52291</v>
      </c>
    </row>
    <row r="38" spans="1:10" x14ac:dyDescent="0.3">
      <c r="A38" s="4" t="s">
        <v>11</v>
      </c>
      <c r="B38" s="5">
        <f t="shared" si="0"/>
        <v>51734</v>
      </c>
      <c r="C38" s="6">
        <v>50112</v>
      </c>
      <c r="D38" s="6">
        <v>53701</v>
      </c>
      <c r="E38" s="6">
        <v>52863</v>
      </c>
      <c r="F38" s="6">
        <v>50260</v>
      </c>
    </row>
    <row r="39" spans="1:10" x14ac:dyDescent="0.3">
      <c r="A39" s="4" t="s">
        <v>12</v>
      </c>
      <c r="B39" s="5">
        <f t="shared" si="0"/>
        <v>20276.5</v>
      </c>
      <c r="C39" s="6">
        <v>22782</v>
      </c>
      <c r="D39" s="6">
        <v>19639</v>
      </c>
      <c r="E39" s="6">
        <v>20731</v>
      </c>
      <c r="F39" s="6">
        <v>17954</v>
      </c>
    </row>
    <row r="40" spans="1:10" x14ac:dyDescent="0.3">
      <c r="A40" s="4" t="s">
        <v>13</v>
      </c>
      <c r="B40" s="5">
        <f t="shared" si="0"/>
        <v>32216.25</v>
      </c>
      <c r="C40" s="6">
        <f>SUM(C41:C43)</f>
        <v>30181</v>
      </c>
      <c r="D40" s="6">
        <f t="shared" ref="D40:F40" si="23">SUM(D41:D43)</f>
        <v>30767</v>
      </c>
      <c r="E40" s="6">
        <f t="shared" si="23"/>
        <v>30467</v>
      </c>
      <c r="F40" s="6">
        <f>SUM(F41:F43)</f>
        <v>37450</v>
      </c>
    </row>
    <row r="41" spans="1:10" x14ac:dyDescent="0.3">
      <c r="A41" s="4" t="s">
        <v>14</v>
      </c>
      <c r="B41" s="5">
        <f t="shared" si="0"/>
        <v>29124</v>
      </c>
      <c r="C41" s="6">
        <v>28343</v>
      </c>
      <c r="D41" s="6">
        <v>26430</v>
      </c>
      <c r="E41" s="6">
        <v>26287</v>
      </c>
      <c r="F41" s="6">
        <v>35436</v>
      </c>
      <c r="H41" s="17"/>
      <c r="I41" s="17"/>
    </row>
    <row r="42" spans="1:10" x14ac:dyDescent="0.3">
      <c r="A42" s="4" t="s">
        <v>15</v>
      </c>
      <c r="B42" s="5">
        <f t="shared" si="0"/>
        <v>3092.25</v>
      </c>
      <c r="C42" s="6">
        <v>1838</v>
      </c>
      <c r="D42" s="6">
        <v>4337</v>
      </c>
      <c r="E42" s="6">
        <v>4180</v>
      </c>
      <c r="F42" s="6">
        <v>2014</v>
      </c>
    </row>
    <row r="43" spans="1:10" x14ac:dyDescent="0.3">
      <c r="A43" s="4" t="s">
        <v>16</v>
      </c>
      <c r="B43" s="5">
        <f t="shared" si="0"/>
        <v>0</v>
      </c>
      <c r="C43" s="6">
        <v>0</v>
      </c>
      <c r="D43" s="6">
        <v>0</v>
      </c>
      <c r="E43" s="6" t="s">
        <v>27</v>
      </c>
      <c r="F43" s="6">
        <v>0</v>
      </c>
    </row>
    <row r="44" spans="1:10" x14ac:dyDescent="0.3">
      <c r="A44" s="4" t="s">
        <v>17</v>
      </c>
      <c r="B44" s="7">
        <f>SUM(C44:F44)/4</f>
        <v>35564.5</v>
      </c>
      <c r="C44" s="6">
        <f>SUM(C45:C47)</f>
        <v>39642</v>
      </c>
      <c r="D44" s="6">
        <f t="shared" ref="D44:F44" si="24">SUM(D45:D47)</f>
        <v>36626</v>
      </c>
      <c r="E44" s="6">
        <f t="shared" si="24"/>
        <v>29708</v>
      </c>
      <c r="F44" s="6">
        <f t="shared" si="24"/>
        <v>36282</v>
      </c>
    </row>
    <row r="45" spans="1:10" x14ac:dyDescent="0.3">
      <c r="A45" s="4" t="s">
        <v>18</v>
      </c>
      <c r="B45" s="7">
        <f>SUM(C45:F45)/4</f>
        <v>21168.75</v>
      </c>
      <c r="C45" s="6">
        <v>24131</v>
      </c>
      <c r="D45" s="6">
        <v>20480</v>
      </c>
      <c r="E45" s="6">
        <v>19124</v>
      </c>
      <c r="F45" s="6">
        <v>20940</v>
      </c>
    </row>
    <row r="46" spans="1:10" x14ac:dyDescent="0.3">
      <c r="A46" s="4" t="s">
        <v>19</v>
      </c>
      <c r="B46" s="7">
        <f>SUM(C46:F46)/4</f>
        <v>6707.25</v>
      </c>
      <c r="C46" s="6">
        <v>9991</v>
      </c>
      <c r="D46" s="6">
        <v>5955</v>
      </c>
      <c r="E46" s="6">
        <v>2892</v>
      </c>
      <c r="F46" s="6">
        <v>7991</v>
      </c>
    </row>
    <row r="47" spans="1:10" x14ac:dyDescent="0.3">
      <c r="A47" s="4" t="s">
        <v>20</v>
      </c>
      <c r="B47" s="7">
        <f>SUM(C47:F47)/4</f>
        <v>7688.5</v>
      </c>
      <c r="C47" s="6">
        <v>5520</v>
      </c>
      <c r="D47" s="6">
        <v>10191</v>
      </c>
      <c r="E47" s="6">
        <v>7692</v>
      </c>
      <c r="F47" s="6">
        <v>7351</v>
      </c>
    </row>
    <row r="48" spans="1:10" x14ac:dyDescent="0.3">
      <c r="A48" s="4" t="s">
        <v>21</v>
      </c>
      <c r="B48" s="5">
        <f t="shared" si="0"/>
        <v>0</v>
      </c>
      <c r="C48" s="6">
        <v>0</v>
      </c>
      <c r="D48" s="6">
        <v>0</v>
      </c>
      <c r="E48" s="6">
        <v>0</v>
      </c>
      <c r="F48" s="6">
        <v>0</v>
      </c>
    </row>
    <row r="49" spans="1:9" s="16" customFormat="1" x14ac:dyDescent="0.3">
      <c r="A49" s="33" t="s">
        <v>22</v>
      </c>
      <c r="B49" s="32">
        <f>SUM(C49:F49)/4</f>
        <v>0</v>
      </c>
      <c r="C49" s="34">
        <v>0</v>
      </c>
      <c r="D49" s="34">
        <v>0</v>
      </c>
      <c r="E49" s="34">
        <v>0</v>
      </c>
      <c r="F49" s="34">
        <v>0</v>
      </c>
    </row>
    <row r="50" spans="1:9" s="16" customFormat="1" ht="12" customHeight="1" x14ac:dyDescent="0.3">
      <c r="A50" s="30"/>
      <c r="B50" s="31"/>
      <c r="C50" s="14"/>
      <c r="D50" s="14"/>
      <c r="E50" s="14"/>
      <c r="F50" s="30"/>
    </row>
    <row r="51" spans="1:9" x14ac:dyDescent="0.3">
      <c r="A51" s="29" t="s">
        <v>26</v>
      </c>
      <c r="B51" s="15"/>
      <c r="C51" s="14"/>
      <c r="D51" s="14"/>
      <c r="E51" s="14"/>
      <c r="F51" s="30"/>
      <c r="G51" s="17"/>
      <c r="H51" s="17"/>
      <c r="I51" s="17"/>
    </row>
    <row r="52" spans="1:9" x14ac:dyDescent="0.3">
      <c r="A52" s="17" t="s">
        <v>24</v>
      </c>
      <c r="B52" s="15"/>
      <c r="C52" s="30"/>
      <c r="D52" s="30"/>
      <c r="E52" s="30"/>
      <c r="G52" s="17"/>
      <c r="H52" s="17"/>
      <c r="I52" s="17"/>
    </row>
    <row r="53" spans="1:9" x14ac:dyDescent="0.3">
      <c r="A53" s="17" t="s">
        <v>23</v>
      </c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ignoredErrors>
    <ignoredError sqref="B25 B14" formula="1"/>
    <ignoredError sqref="C29:D29 C44 C20:D20 C35 D35:D45 E20:E49 F20 F29 F44 F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2018-02-06T08:09:39Z</cp:lastPrinted>
  <dcterms:created xsi:type="dcterms:W3CDTF">2005-03-08T09:06:26Z</dcterms:created>
  <dcterms:modified xsi:type="dcterms:W3CDTF">2020-01-09T08:41:58Z</dcterms:modified>
</cp:coreProperties>
</file>