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 สรง ตา (ห้ามลบ)\รายงานสรง ไตรมาส 2-62\"/>
    </mc:Choice>
  </mc:AlternateContent>
  <bookViews>
    <workbookView xWindow="0" yWindow="0" windowWidth="16815" windowHeight="7800"/>
  </bookViews>
  <sheets>
    <sheet name="ตารางที่7" sheetId="1" r:id="rId1"/>
    <sheet name="Sheet2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C23" i="1"/>
  <c r="D14" i="1"/>
  <c r="C14" i="1"/>
  <c r="B14" i="1"/>
  <c r="B10" i="1"/>
  <c r="D32" i="1"/>
  <c r="D31" i="1"/>
  <c r="D27" i="1"/>
  <c r="D26" i="1"/>
  <c r="D24" i="1"/>
  <c r="D23" i="1"/>
  <c r="D21" i="1"/>
  <c r="C32" i="1"/>
  <c r="C31" i="1"/>
  <c r="C30" i="1"/>
  <c r="C27" i="1"/>
  <c r="C26" i="1"/>
  <c r="C24" i="1"/>
  <c r="C22" i="1"/>
  <c r="C21" i="1"/>
  <c r="B30" i="1"/>
  <c r="B31" i="1"/>
  <c r="B32" i="1"/>
  <c r="B33" i="1"/>
  <c r="B27" i="1"/>
  <c r="B26" i="1"/>
  <c r="B24" i="1"/>
  <c r="B23" i="1"/>
  <c r="B22" i="1"/>
  <c r="B21" i="1"/>
  <c r="B25" i="1" l="1"/>
  <c r="B29" i="1"/>
  <c r="D25" i="1"/>
  <c r="B20" i="1" l="1"/>
</calcChain>
</file>

<file path=xl/sharedStrings.xml><?xml version="1.0" encoding="utf-8"?>
<sst xmlns="http://schemas.openxmlformats.org/spreadsheetml/2006/main" count="86" uniqueCount="43">
  <si>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</si>
  <si>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</si>
  <si>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</si>
  <si>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</si>
  <si>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</si>
  <si>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</si>
  <si>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ไม่มีและต่ำกว่าประถมศึกษา</t>
  </si>
  <si>
    <t xml:space="preserve">                     ร้อยละ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</si>
  <si>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</si>
  <si>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</si>
  <si>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</si>
  <si>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</si>
  <si>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</si>
  <si>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6.  มหาวิทยาลัย</t>
  </si>
  <si>
    <r>
      <t xml:space="preserve">1.  </t>
    </r>
    <r>
      <rPr>
        <sz val="16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</si>
  <si>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6"/>
        <rFont val="TH SarabunPSK"/>
        <family val="2"/>
      </rPr>
      <t>ต่ำกว่าประถมศึกษา</t>
    </r>
  </si>
  <si>
    <r>
      <t xml:space="preserve">3.  </t>
    </r>
    <r>
      <rPr>
        <sz val="16"/>
        <rFont val="TH SarabunPSK"/>
        <family val="2"/>
      </rPr>
      <t>ประถมศึกษา</t>
    </r>
  </si>
  <si>
    <r>
      <t xml:space="preserve">4.  </t>
    </r>
    <r>
      <rPr>
        <sz val="16"/>
        <rFont val="TH SarabunPSK"/>
        <family val="2"/>
      </rPr>
      <t>มัธยมศึกษาตอนต้น</t>
    </r>
  </si>
  <si>
    <r>
      <t xml:space="preserve">5.  </t>
    </r>
    <r>
      <rPr>
        <sz val="16"/>
        <rFont val="TH SarabunPSK"/>
        <family val="2"/>
      </rPr>
      <t>มัธยมศึกษาตอนปลาย</t>
    </r>
  </si>
  <si>
    <r>
      <t xml:space="preserve">     5.1  </t>
    </r>
    <r>
      <rPr>
        <sz val="16"/>
        <rFont val="TH SarabunPSK"/>
        <family val="2"/>
      </rPr>
      <t>สายสามัญ</t>
    </r>
  </si>
  <si>
    <r>
      <t xml:space="preserve">     5.2  </t>
    </r>
    <r>
      <rPr>
        <sz val="16"/>
        <rFont val="TH SarabunPSK"/>
        <family val="2"/>
      </rPr>
      <t>สายอาชีวศึกษา</t>
    </r>
  </si>
  <si>
    <r>
      <t xml:space="preserve">     5.3  </t>
    </r>
    <r>
      <rPr>
        <sz val="16"/>
        <rFont val="TH SarabunPSK"/>
        <family val="2"/>
      </rPr>
      <t>สายวิชาการศึกษา</t>
    </r>
  </si>
  <si>
    <r>
      <t xml:space="preserve">6.  </t>
    </r>
    <r>
      <rPr>
        <sz val="16"/>
        <rFont val="TH SarabunPSK"/>
        <family val="2"/>
      </rPr>
      <t>มหาวิทยาลัย</t>
    </r>
  </si>
  <si>
    <r>
      <t xml:space="preserve">     6.1  </t>
    </r>
    <r>
      <rPr>
        <sz val="16"/>
        <rFont val="TH SarabunPSK"/>
        <family val="2"/>
      </rPr>
      <t>สายวิชาการ</t>
    </r>
  </si>
  <si>
    <r>
      <t xml:space="preserve">     6.2  </t>
    </r>
    <r>
      <rPr>
        <sz val="16"/>
        <rFont val="TH SarabunPSK"/>
        <family val="2"/>
      </rPr>
      <t>สายวิชาชีพ</t>
    </r>
  </si>
  <si>
    <r>
      <t xml:space="preserve">     6.3  </t>
    </r>
    <r>
      <rPr>
        <sz val="16"/>
        <rFont val="TH SarabunPSK"/>
        <family val="2"/>
      </rPr>
      <t>สายวิชาการศึกษา</t>
    </r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</si>
  <si>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</si>
  <si>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</si>
  <si>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</si>
  <si>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</si>
  <si>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</si>
  <si>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</si>
  <si>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</si>
  <si>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</si>
  <si>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</si>
  <si>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</si>
  <si>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</si>
  <si>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</si>
  <si>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</si>
  <si>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หมายเหตุ  1. ผลรวมชาย-หญิงอาจไม่เท่ากับยอดรวม เนื่องจากการปัดเศษทศนิยม</t>
  </si>
  <si>
    <t>-</t>
  </si>
  <si>
    <r>
      <t xml:space="preserve">7.  </t>
    </r>
    <r>
      <rPr>
        <sz val="16"/>
        <rFont val="TH SarabunPSK"/>
        <family val="2"/>
      </rPr>
      <t>ไม่ทราบ</t>
    </r>
  </si>
  <si>
    <t xml:space="preserve">             2. (-) หมายถึง ไม่มีข้อมูล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</si>
</sst>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0.0"/>
    <numFmt numFmtId="188" formatCode="_-* #,##0.00_-;\-* #,##0.00_-;_-* \-??_-;_-@_-"/>
    <numFmt numFmtId="189" formatCode="_-* #,##0_-;\-* #,##0_-;_-* \-??_-;_-@_-"/>
    <numFmt numFmtId="190" formatCode="_-* #,##0.0_-;\-* #,##0.0_-;_-* \-??_-;_-@_-"/>
    <numFmt numFmtId="191" formatCode="#,##0.0"/>
    <numFmt numFmtId="192" formatCode="\-"/>
  </numFmts>
  <fonts count="20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6"/>
      <name val="Cordia New"/>
      <family val="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0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8" fontId="8" fillId="0" borderId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189" fontId="3" fillId="0" borderId="0" xfId="1" applyNumberFormat="1" applyFont="1" applyFill="1" applyBorder="1" applyAlignment="1" applyProtection="1"/>
    <xf numFmtId="190" fontId="3" fillId="0" borderId="0" xfId="1" applyNumberFormat="1" applyFont="1" applyFill="1" applyBorder="1" applyAlignment="1" applyProtection="1"/>
    <xf numFmtId="190" fontId="5" fillId="0" borderId="0" xfId="1" applyNumberFormat="1" applyFont="1" applyFill="1" applyBorder="1" applyAlignment="1" applyProtection="1">
      <alignment horizontal="left" vertical="center"/>
    </xf>
    <xf numFmtId="189" fontId="5" fillId="0" borderId="0" xfId="1" applyNumberFormat="1" applyFont="1" applyFill="1" applyBorder="1" applyAlignment="1" applyProtection="1">
      <alignment vertical="center"/>
    </xf>
    <xf numFmtId="190" fontId="5" fillId="0" borderId="0" xfId="1" applyNumberFormat="1" applyFont="1" applyFill="1" applyBorder="1" applyAlignment="1" applyProtection="1">
      <alignment vertical="center"/>
    </xf>
    <xf numFmtId="189" fontId="3" fillId="0" borderId="0" xfId="1" applyNumberFormat="1" applyFont="1" applyFill="1" applyBorder="1" applyAlignment="1" applyProtection="1">
      <alignment vertical="center"/>
    </xf>
    <xf numFmtId="0" fontId="6" fillId="0" borderId="0" xfId="0" applyFont="1"/>
    <xf numFmtId="0" fontId="7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14" fillId="0" borderId="0" xfId="0" applyFont="1" applyFill="1" applyBorder="1" applyAlignment="1" applyProtection="1">
      <alignment horizontal="left" vertical="center"/>
    </xf>
    <xf numFmtId="191" fontId="14" fillId="0" borderId="0" xfId="0" applyNumberFormat="1" applyFont="1" applyFill="1" applyBorder="1" applyAlignment="1" applyProtection="1">
      <alignment horizontal="left" vertical="center"/>
    </xf>
    <xf numFmtId="187" fontId="15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187" fontId="10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right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3" fontId="17" fillId="0" borderId="0" xfId="0" applyNumberFormat="1" applyFont="1" applyAlignment="1">
      <alignment horizontal="right"/>
    </xf>
    <xf numFmtId="0" fontId="17" fillId="0" borderId="0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Border="1"/>
    <xf numFmtId="0" fontId="17" fillId="0" borderId="0" xfId="0" applyFont="1" applyBorder="1" applyAlignment="1" applyProtection="1">
      <alignment horizontal="left" vertical="center"/>
    </xf>
    <xf numFmtId="191" fontId="17" fillId="0" borderId="0" xfId="0" applyNumberFormat="1" applyFont="1" applyBorder="1" applyAlignment="1" applyProtection="1">
      <alignment horizontal="left" vertical="center"/>
    </xf>
    <xf numFmtId="192" fontId="17" fillId="0" borderId="0" xfId="0" applyNumberFormat="1" applyFont="1" applyAlignment="1">
      <alignment horizontal="right"/>
    </xf>
    <xf numFmtId="187" fontId="16" fillId="0" borderId="0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87" fontId="17" fillId="2" borderId="0" xfId="0" applyNumberFormat="1" applyFont="1" applyFill="1" applyBorder="1" applyAlignment="1">
      <alignment horizontal="right" vertical="center" wrapText="1"/>
    </xf>
    <xf numFmtId="187" fontId="17" fillId="2" borderId="0" xfId="0" applyNumberFormat="1" applyFont="1" applyFill="1" applyBorder="1" applyAlignment="1">
      <alignment horizontal="right" vertical="center"/>
    </xf>
    <xf numFmtId="0" fontId="17" fillId="0" borderId="3" xfId="0" applyFont="1" applyBorder="1" applyAlignment="1" applyProtection="1">
      <alignment horizontal="left" vertical="center"/>
    </xf>
    <xf numFmtId="187" fontId="17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3" fillId="0" borderId="0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14" fillId="0" borderId="3" xfId="0" applyFont="1" applyFill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right" vertic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46" name="Text Box 7">
          <a:extLst>
            <a:ext uri="{FF2B5EF4-FFF2-40B4-BE49-F238E27FC236}">
              <a16:creationId xmlns:a16="http://schemas.microsoft.com/office/drawing/2014/main" xmlns="" id="{AC31BDE7-31F7-4C37-BAE6-63CC0177DB4B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47" name="Text Box 8">
          <a:extLst>
            <a:ext uri="{FF2B5EF4-FFF2-40B4-BE49-F238E27FC236}">
              <a16:creationId xmlns:a16="http://schemas.microsoft.com/office/drawing/2014/main" xmlns="" id="{0EF60544-9371-4AB5-95F9-6BB8472D0078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48" name="Text Box 9">
          <a:extLst>
            <a:ext uri="{FF2B5EF4-FFF2-40B4-BE49-F238E27FC236}">
              <a16:creationId xmlns:a16="http://schemas.microsoft.com/office/drawing/2014/main" xmlns="" id="{91F86CE9-C39F-4CD1-8CDC-ED0E6061F8EB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49" name="Text Box 10">
          <a:extLst>
            <a:ext uri="{FF2B5EF4-FFF2-40B4-BE49-F238E27FC236}">
              <a16:creationId xmlns:a16="http://schemas.microsoft.com/office/drawing/2014/main" xmlns="" id="{08452D96-65F2-42E3-BBE8-CCCCD1A0C1BA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50" name="Text Box 11">
          <a:extLst>
            <a:ext uri="{FF2B5EF4-FFF2-40B4-BE49-F238E27FC236}">
              <a16:creationId xmlns:a16="http://schemas.microsoft.com/office/drawing/2014/main" xmlns="" id="{C7F30421-4AF0-4EEB-9FEF-0473A44E9EF3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51" name="Text Box 12">
          <a:extLst>
            <a:ext uri="{FF2B5EF4-FFF2-40B4-BE49-F238E27FC236}">
              <a16:creationId xmlns:a16="http://schemas.microsoft.com/office/drawing/2014/main" xmlns="" id="{4E731BC2-62E8-4535-98D9-893DBCCCEC20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35</xdr:row>
      <xdr:rowOff>133350</xdr:rowOff>
    </xdr:from>
    <xdr:to>
      <xdr:col>0</xdr:col>
      <xdr:colOff>790575</xdr:colOff>
      <xdr:row>35</xdr:row>
      <xdr:rowOff>333375</xdr:rowOff>
    </xdr:to>
    <xdr:sp macro="" textlink="">
      <xdr:nvSpPr>
        <xdr:cNvPr id="1752" name="Text Box 13">
          <a:extLst>
            <a:ext uri="{FF2B5EF4-FFF2-40B4-BE49-F238E27FC236}">
              <a16:creationId xmlns:a16="http://schemas.microsoft.com/office/drawing/2014/main" xmlns="" id="{DC1AFD29-A425-4CDC-A431-7FCD577DDED7}"/>
            </a:ext>
          </a:extLst>
        </xdr:cNvPr>
        <xdr:cNvSpPr txBox="1">
          <a:spLocks noChangeArrowheads="1"/>
        </xdr:cNvSpPr>
      </xdr:nvSpPr>
      <xdr:spPr bwMode="auto">
        <a:xfrm>
          <a:off x="600075" y="97917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79" name="Text Box 7">
          <a:extLst>
            <a:ext uri="{FF2B5EF4-FFF2-40B4-BE49-F238E27FC236}">
              <a16:creationId xmlns:a16="http://schemas.microsoft.com/office/drawing/2014/main" xmlns="" id="{E8F2F253-E14B-4391-8991-C0779F3F7785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0" name="Text Box 8">
          <a:extLst>
            <a:ext uri="{FF2B5EF4-FFF2-40B4-BE49-F238E27FC236}">
              <a16:creationId xmlns:a16="http://schemas.microsoft.com/office/drawing/2014/main" xmlns="" id="{99ACEA28-AA38-4A48-A4D2-B9DF284681F8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1" name="Text Box 9">
          <a:extLst>
            <a:ext uri="{FF2B5EF4-FFF2-40B4-BE49-F238E27FC236}">
              <a16:creationId xmlns:a16="http://schemas.microsoft.com/office/drawing/2014/main" xmlns="" id="{46CCD729-4BC4-45C0-84A2-A489A1BA6F0D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2" name="Text Box 10">
          <a:extLst>
            <a:ext uri="{FF2B5EF4-FFF2-40B4-BE49-F238E27FC236}">
              <a16:creationId xmlns:a16="http://schemas.microsoft.com/office/drawing/2014/main" xmlns="" id="{A1508A2F-C684-4E84-B1B3-06E0DAE1E3A3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3" name="Text Box 11">
          <a:extLst>
            <a:ext uri="{FF2B5EF4-FFF2-40B4-BE49-F238E27FC236}">
              <a16:creationId xmlns:a16="http://schemas.microsoft.com/office/drawing/2014/main" xmlns="" id="{69517636-0833-4FE0-85A3-0C8716618B9B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4" name="Text Box 12">
          <a:extLst>
            <a:ext uri="{FF2B5EF4-FFF2-40B4-BE49-F238E27FC236}">
              <a16:creationId xmlns:a16="http://schemas.microsoft.com/office/drawing/2014/main" xmlns="" id="{053F8DCE-701A-4C3C-8620-F87CC1ABB718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5" name="Text Box 13">
          <a:extLst>
            <a:ext uri="{FF2B5EF4-FFF2-40B4-BE49-F238E27FC236}">
              <a16:creationId xmlns:a16="http://schemas.microsoft.com/office/drawing/2014/main" xmlns="" id="{434558DA-0B4A-4686-9654-25DF54A0C3E6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6" name="Text Box 7">
          <a:extLst>
            <a:ext uri="{FF2B5EF4-FFF2-40B4-BE49-F238E27FC236}">
              <a16:creationId xmlns:a16="http://schemas.microsoft.com/office/drawing/2014/main" xmlns="" id="{B62F118F-99D7-4735-9B21-ECCB6F86EE2F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7" name="Text Box 8">
          <a:extLst>
            <a:ext uri="{FF2B5EF4-FFF2-40B4-BE49-F238E27FC236}">
              <a16:creationId xmlns:a16="http://schemas.microsoft.com/office/drawing/2014/main" xmlns="" id="{E89329FB-26D5-4A55-BAD4-36B132DBFB89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8" name="Text Box 9">
          <a:extLst>
            <a:ext uri="{FF2B5EF4-FFF2-40B4-BE49-F238E27FC236}">
              <a16:creationId xmlns:a16="http://schemas.microsoft.com/office/drawing/2014/main" xmlns="" id="{58588D85-71A8-49CA-9430-092CB164B27A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89" name="Text Box 10">
          <a:extLst>
            <a:ext uri="{FF2B5EF4-FFF2-40B4-BE49-F238E27FC236}">
              <a16:creationId xmlns:a16="http://schemas.microsoft.com/office/drawing/2014/main" xmlns="" id="{365F3104-126C-4D6D-BEB0-6EE99388FFB3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90" name="Text Box 11">
          <a:extLst>
            <a:ext uri="{FF2B5EF4-FFF2-40B4-BE49-F238E27FC236}">
              <a16:creationId xmlns:a16="http://schemas.microsoft.com/office/drawing/2014/main" xmlns="" id="{C230718E-83E9-48C7-86F3-13DC5FCBFD29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91" name="Text Box 12">
          <a:extLst>
            <a:ext uri="{FF2B5EF4-FFF2-40B4-BE49-F238E27FC236}">
              <a16:creationId xmlns:a16="http://schemas.microsoft.com/office/drawing/2014/main" xmlns="" id="{68451194-DCC7-4CDC-B324-501F923BEA61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37</xdr:row>
      <xdr:rowOff>133350</xdr:rowOff>
    </xdr:from>
    <xdr:to>
      <xdr:col>0</xdr:col>
      <xdr:colOff>790575</xdr:colOff>
      <xdr:row>37</xdr:row>
      <xdr:rowOff>333375</xdr:rowOff>
    </xdr:to>
    <xdr:sp macro="" textlink="">
      <xdr:nvSpPr>
        <xdr:cNvPr id="3492" name="Text Box 13">
          <a:extLst>
            <a:ext uri="{FF2B5EF4-FFF2-40B4-BE49-F238E27FC236}">
              <a16:creationId xmlns:a16="http://schemas.microsoft.com/office/drawing/2014/main" xmlns="" id="{A5C5A42C-EACF-4D48-B13E-732B4A91062C}"/>
            </a:ext>
          </a:extLst>
        </xdr:cNvPr>
        <xdr:cNvSpPr txBox="1">
          <a:spLocks noChangeArrowheads="1"/>
        </xdr:cNvSpPr>
      </xdr:nvSpPr>
      <xdr:spPr bwMode="auto">
        <a:xfrm>
          <a:off x="600075" y="9763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35"/>
  <sheetViews>
    <sheetView tabSelected="1" zoomScaleNormal="100" workbookViewId="0">
      <selection activeCell="I12" sqref="I12"/>
    </sheetView>
  </sheetViews>
  <sheetFormatPr defaultColWidth="9.140625" defaultRowHeight="26.25" customHeight="1" x14ac:dyDescent="0.55000000000000004"/>
  <cols>
    <col min="1" max="1" width="35.42578125" style="26" customWidth="1"/>
    <col min="2" max="4" width="20.7109375" style="30" customWidth="1"/>
    <col min="5" max="166" width="9.140625" style="30" customWidth="1"/>
    <col min="167" max="16384" width="9.140625" style="34"/>
  </cols>
  <sheetData>
    <row r="1" spans="1:17" s="26" customFormat="1" ht="23.25" customHeight="1" x14ac:dyDescent="0.55000000000000004">
      <c r="A1" s="67" t="s">
        <v>12</v>
      </c>
      <c r="B1" s="68"/>
      <c r="C1" s="68"/>
      <c r="D1" s="68"/>
    </row>
    <row r="2" spans="1:17" ht="0.75" customHeight="1" x14ac:dyDescent="0.55000000000000004"/>
    <row r="3" spans="1:17" s="26" customFormat="1" ht="26.25" customHeight="1" x14ac:dyDescent="0.55000000000000004">
      <c r="A3" s="69" t="s">
        <v>0</v>
      </c>
      <c r="B3" s="70" t="s">
        <v>1</v>
      </c>
      <c r="C3" s="70" t="s">
        <v>2</v>
      </c>
      <c r="D3" s="70" t="s">
        <v>3</v>
      </c>
    </row>
    <row r="4" spans="1:17" s="26" customFormat="1" ht="16.899999999999999" customHeight="1" x14ac:dyDescent="0.55000000000000004">
      <c r="B4" s="77" t="s">
        <v>4</v>
      </c>
      <c r="C4" s="77"/>
      <c r="D4" s="77"/>
    </row>
    <row r="5" spans="1:17" s="27" customFormat="1" ht="21" customHeight="1" x14ac:dyDescent="0.55000000000000004">
      <c r="A5" s="25" t="s">
        <v>5</v>
      </c>
      <c r="B5" s="35">
        <v>111644</v>
      </c>
      <c r="C5" s="29">
        <v>59365</v>
      </c>
      <c r="D5" s="29">
        <v>52279</v>
      </c>
    </row>
    <row r="6" spans="1:17" s="27" customFormat="1" ht="21" customHeight="1" x14ac:dyDescent="0.5">
      <c r="A6" s="28" t="s">
        <v>14</v>
      </c>
      <c r="B6" s="27">
        <v>524</v>
      </c>
      <c r="C6" s="27">
        <v>263</v>
      </c>
      <c r="D6" s="27">
        <v>261</v>
      </c>
    </row>
    <row r="7" spans="1:17" s="27" customFormat="1" ht="21" customHeight="1" x14ac:dyDescent="0.55000000000000004">
      <c r="A7" s="36" t="s">
        <v>15</v>
      </c>
      <c r="B7" s="29">
        <v>24009</v>
      </c>
      <c r="C7" s="29">
        <v>11177</v>
      </c>
      <c r="D7" s="29">
        <v>12832</v>
      </c>
      <c r="E7" s="29"/>
      <c r="G7" s="29"/>
      <c r="H7" s="29"/>
      <c r="I7" s="29"/>
      <c r="J7" s="29"/>
      <c r="K7" s="29"/>
      <c r="M7" s="29"/>
      <c r="N7" s="29"/>
      <c r="O7" s="29"/>
      <c r="Q7" s="29"/>
    </row>
    <row r="8" spans="1:17" s="27" customFormat="1" ht="21" customHeight="1" x14ac:dyDescent="0.5">
      <c r="A8" s="31" t="s">
        <v>16</v>
      </c>
      <c r="B8" s="29">
        <v>18914</v>
      </c>
      <c r="C8" s="29">
        <v>10761</v>
      </c>
      <c r="D8" s="29">
        <v>8153</v>
      </c>
      <c r="E8" s="29"/>
      <c r="G8" s="29"/>
      <c r="H8" s="29"/>
      <c r="I8" s="29"/>
      <c r="J8" s="29"/>
      <c r="K8" s="29"/>
      <c r="M8" s="29"/>
      <c r="N8" s="29"/>
    </row>
    <row r="9" spans="1:17" s="27" customFormat="1" ht="21" customHeight="1" x14ac:dyDescent="0.5">
      <c r="A9" s="31" t="s">
        <v>17</v>
      </c>
      <c r="B9" s="29">
        <v>19621</v>
      </c>
      <c r="C9" s="29">
        <v>12056</v>
      </c>
      <c r="D9" s="29">
        <v>7565</v>
      </c>
      <c r="E9" s="29"/>
      <c r="G9" s="29"/>
      <c r="H9" s="29"/>
      <c r="I9" s="29"/>
      <c r="J9" s="29"/>
      <c r="K9" s="29"/>
      <c r="M9" s="29"/>
      <c r="N9" s="29"/>
      <c r="O9" s="29"/>
    </row>
    <row r="10" spans="1:17" s="30" customFormat="1" ht="21" customHeight="1" x14ac:dyDescent="0.55000000000000004">
      <c r="A10" s="36" t="s">
        <v>18</v>
      </c>
      <c r="B10" s="29">
        <f>SUM(B11:B12)</f>
        <v>21042</v>
      </c>
      <c r="C10" s="37">
        <v>12747</v>
      </c>
      <c r="D10" s="37">
        <v>8295</v>
      </c>
    </row>
    <row r="11" spans="1:17" s="30" customFormat="1" ht="21" customHeight="1" x14ac:dyDescent="0.55000000000000004">
      <c r="A11" s="31" t="s">
        <v>19</v>
      </c>
      <c r="B11" s="29">
        <v>14786</v>
      </c>
      <c r="C11" s="29">
        <v>9047</v>
      </c>
      <c r="D11" s="29">
        <v>5739</v>
      </c>
    </row>
    <row r="12" spans="1:17" s="30" customFormat="1" ht="21" customHeight="1" x14ac:dyDescent="0.55000000000000004">
      <c r="A12" s="31" t="s">
        <v>20</v>
      </c>
      <c r="B12" s="29">
        <v>6256</v>
      </c>
      <c r="C12" s="29">
        <v>3699</v>
      </c>
      <c r="D12" s="29">
        <v>2557</v>
      </c>
    </row>
    <row r="13" spans="1:17" s="30" customFormat="1" ht="21" customHeight="1" x14ac:dyDescent="0.55000000000000004">
      <c r="A13" s="32" t="s">
        <v>21</v>
      </c>
      <c r="B13" s="35" t="s">
        <v>40</v>
      </c>
      <c r="C13" s="35" t="s">
        <v>40</v>
      </c>
      <c r="D13" s="35" t="s">
        <v>40</v>
      </c>
    </row>
    <row r="14" spans="1:17" s="30" customFormat="1" ht="21" customHeight="1" x14ac:dyDescent="0.55000000000000004">
      <c r="A14" s="36" t="s">
        <v>22</v>
      </c>
      <c r="B14" s="29">
        <f>SUM(B15:B17)</f>
        <v>26005</v>
      </c>
      <c r="C14" s="37">
        <f>SUM(C15:C17)</f>
        <v>11644</v>
      </c>
      <c r="D14" s="37">
        <f>SUM(D15:D17)</f>
        <v>14361</v>
      </c>
    </row>
    <row r="15" spans="1:17" s="27" customFormat="1" ht="21" customHeight="1" x14ac:dyDescent="0.5">
      <c r="A15" s="32" t="s">
        <v>23</v>
      </c>
      <c r="B15" s="29">
        <v>13256</v>
      </c>
      <c r="C15" s="29">
        <v>5804</v>
      </c>
      <c r="D15" s="29">
        <v>7452</v>
      </c>
    </row>
    <row r="16" spans="1:17" s="27" customFormat="1" ht="21" customHeight="1" x14ac:dyDescent="0.5">
      <c r="A16" s="32" t="s">
        <v>24</v>
      </c>
      <c r="B16" s="29">
        <v>10321</v>
      </c>
      <c r="C16" s="29">
        <v>5274</v>
      </c>
      <c r="D16" s="29">
        <v>5047</v>
      </c>
    </row>
    <row r="17" spans="1:4" s="27" customFormat="1" ht="21" customHeight="1" x14ac:dyDescent="0.5">
      <c r="A17" s="32" t="s">
        <v>25</v>
      </c>
      <c r="B17" s="29">
        <v>2428</v>
      </c>
      <c r="C17" s="27">
        <v>566</v>
      </c>
      <c r="D17" s="29">
        <v>1862</v>
      </c>
    </row>
    <row r="18" spans="1:4" s="27" customFormat="1" ht="21" customHeight="1" x14ac:dyDescent="0.5">
      <c r="A18" s="31" t="s">
        <v>41</v>
      </c>
      <c r="B18" s="29">
        <v>1529</v>
      </c>
      <c r="C18" s="27">
        <v>718</v>
      </c>
      <c r="D18" s="27">
        <v>811</v>
      </c>
    </row>
    <row r="19" spans="1:4" s="30" customFormat="1" ht="21" customHeight="1" x14ac:dyDescent="0.55000000000000004">
      <c r="B19" s="77" t="s">
        <v>7</v>
      </c>
      <c r="C19" s="77"/>
      <c r="D19" s="77"/>
    </row>
    <row r="20" spans="1:4" s="30" customFormat="1" ht="21" customHeight="1" x14ac:dyDescent="0.55000000000000004">
      <c r="A20" s="25" t="s">
        <v>5</v>
      </c>
      <c r="B20" s="33">
        <f>B21+B22+B23+B24+B25+B29+B33</f>
        <v>100</v>
      </c>
      <c r="C20" s="33">
        <v>100</v>
      </c>
      <c r="D20" s="33">
        <v>100</v>
      </c>
    </row>
    <row r="21" spans="1:4" s="30" customFormat="1" ht="21" customHeight="1" x14ac:dyDescent="0.55000000000000004">
      <c r="A21" s="28" t="s">
        <v>14</v>
      </c>
      <c r="B21" s="38">
        <f>B6*100/B5</f>
        <v>0.46934900218551823</v>
      </c>
      <c r="C21" s="38">
        <f>C6*100/C5</f>
        <v>0.44302198264970943</v>
      </c>
      <c r="D21" s="38">
        <f>D6*100/D5</f>
        <v>0.49924443849346772</v>
      </c>
    </row>
    <row r="22" spans="1:4" s="30" customFormat="1" ht="21" customHeight="1" x14ac:dyDescent="0.55000000000000004">
      <c r="A22" s="36" t="s">
        <v>15</v>
      </c>
      <c r="B22" s="38">
        <f>B7*100/B5</f>
        <v>21.504962201282648</v>
      </c>
      <c r="C22" s="38">
        <f>C7*100/C5</f>
        <v>18.827592015497348</v>
      </c>
      <c r="D22" s="38">
        <f>D7*100/D5</f>
        <v>24.545228485625202</v>
      </c>
    </row>
    <row r="23" spans="1:4" s="30" customFormat="1" ht="21" customHeight="1" x14ac:dyDescent="0.55000000000000004">
      <c r="A23" s="31" t="s">
        <v>16</v>
      </c>
      <c r="B23" s="38">
        <f>B8*100/B5</f>
        <v>16.941349288810862</v>
      </c>
      <c r="C23" s="38">
        <f>C8*100/C5</f>
        <v>18.126842415564727</v>
      </c>
      <c r="D23" s="38">
        <f>D8*100/D5</f>
        <v>15.595172057613956</v>
      </c>
    </row>
    <row r="24" spans="1:4" s="30" customFormat="1" ht="21" customHeight="1" x14ac:dyDescent="0.55000000000000004">
      <c r="A24" s="31" t="s">
        <v>17</v>
      </c>
      <c r="B24" s="38">
        <f>B9*100/B5</f>
        <v>17.574612160080257</v>
      </c>
      <c r="C24" s="38">
        <f>C9*100/C5</f>
        <v>20.30826244420113</v>
      </c>
      <c r="D24" s="38">
        <f>D9*100/D5</f>
        <v>14.470437460548213</v>
      </c>
    </row>
    <row r="25" spans="1:4" s="30" customFormat="1" ht="21" customHeight="1" x14ac:dyDescent="0.55000000000000004">
      <c r="A25" s="36" t="s">
        <v>18</v>
      </c>
      <c r="B25" s="39">
        <f>B26+B27</f>
        <v>18.847407832037547</v>
      </c>
      <c r="C25" s="39">
        <v>21.5</v>
      </c>
      <c r="D25" s="39">
        <f>D26+D27</f>
        <v>15.86870445111804</v>
      </c>
    </row>
    <row r="26" spans="1:4" s="30" customFormat="1" ht="21" customHeight="1" x14ac:dyDescent="0.55000000000000004">
      <c r="A26" s="31" t="s">
        <v>19</v>
      </c>
      <c r="B26" s="38">
        <f>B11*100/B5</f>
        <v>13.24388234029594</v>
      </c>
      <c r="C26" s="38">
        <f>C11*100/C5</f>
        <v>15.239619304303883</v>
      </c>
      <c r="D26" s="38">
        <f>D11*100/D5</f>
        <v>10.977639205034526</v>
      </c>
    </row>
    <row r="27" spans="1:4" s="30" customFormat="1" ht="21" customHeight="1" x14ac:dyDescent="0.55000000000000004">
      <c r="A27" s="31" t="s">
        <v>20</v>
      </c>
      <c r="B27" s="38">
        <f>B12*100/B5</f>
        <v>5.6035254917416069</v>
      </c>
      <c r="C27" s="38">
        <f>C12*100/C5</f>
        <v>6.2309441590162553</v>
      </c>
      <c r="D27" s="38">
        <f>D12*100/D5</f>
        <v>4.8910652460835138</v>
      </c>
    </row>
    <row r="28" spans="1:4" s="30" customFormat="1" ht="21" customHeight="1" x14ac:dyDescent="0.55000000000000004">
      <c r="A28" s="32" t="s">
        <v>21</v>
      </c>
      <c r="B28" s="35" t="s">
        <v>40</v>
      </c>
      <c r="C28" s="35" t="s">
        <v>40</v>
      </c>
      <c r="D28" s="76" t="s">
        <v>40</v>
      </c>
    </row>
    <row r="29" spans="1:4" s="30" customFormat="1" ht="21" customHeight="1" x14ac:dyDescent="0.55000000000000004">
      <c r="A29" s="36" t="s">
        <v>13</v>
      </c>
      <c r="B29" s="39">
        <f>B30+B31+B32</f>
        <v>23.292787789760308</v>
      </c>
      <c r="C29" s="39">
        <v>19.7</v>
      </c>
      <c r="D29" s="39">
        <v>27.5</v>
      </c>
    </row>
    <row r="30" spans="1:4" s="30" customFormat="1" ht="21" customHeight="1" x14ac:dyDescent="0.55000000000000004">
      <c r="A30" s="32" t="s">
        <v>23</v>
      </c>
      <c r="B30" s="38">
        <f>B15*100/B5</f>
        <v>11.873454910250439</v>
      </c>
      <c r="C30" s="38">
        <f>C15*100/C5</f>
        <v>9.7768045144445388</v>
      </c>
      <c r="D30" s="38">
        <v>14.2</v>
      </c>
    </row>
    <row r="31" spans="1:4" s="30" customFormat="1" ht="21" customHeight="1" x14ac:dyDescent="0.55000000000000004">
      <c r="A31" s="32" t="s">
        <v>24</v>
      </c>
      <c r="B31" s="38">
        <f>B16*100/B5</f>
        <v>9.2445630754899497</v>
      </c>
      <c r="C31" s="38">
        <f>C16*100/C5</f>
        <v>8.8840225722226904</v>
      </c>
      <c r="D31" s="38">
        <f>D16*100/D5</f>
        <v>9.6539719581476309</v>
      </c>
    </row>
    <row r="32" spans="1:4" s="30" customFormat="1" ht="21" customHeight="1" x14ac:dyDescent="0.55000000000000004">
      <c r="A32" s="32" t="s">
        <v>25</v>
      </c>
      <c r="B32" s="38">
        <f>B17*100/B5</f>
        <v>2.1747698040199204</v>
      </c>
      <c r="C32" s="38">
        <f>C17*100/C5</f>
        <v>0.95342373452370921</v>
      </c>
      <c r="D32" s="38">
        <f>D17*100/D5</f>
        <v>3.561659557374854</v>
      </c>
    </row>
    <row r="33" spans="1:4" s="30" customFormat="1" ht="21" customHeight="1" x14ac:dyDescent="0.55000000000000004">
      <c r="A33" s="73" t="s">
        <v>41</v>
      </c>
      <c r="B33" s="74">
        <f>B18*100/B5</f>
        <v>1.3695317258428577</v>
      </c>
      <c r="C33" s="75">
        <v>1.2</v>
      </c>
      <c r="D33" s="74">
        <v>1.5</v>
      </c>
    </row>
    <row r="34" spans="1:4" s="30" customFormat="1" ht="22.5" customHeight="1" x14ac:dyDescent="0.55000000000000004">
      <c r="A34" s="71" t="s">
        <v>39</v>
      </c>
      <c r="B34" s="71"/>
      <c r="C34" s="71"/>
    </row>
    <row r="35" spans="1:4" s="30" customFormat="1" ht="20.25" customHeight="1" x14ac:dyDescent="0.55000000000000004">
      <c r="A35" s="71" t="s">
        <v>42</v>
      </c>
      <c r="B35" s="72"/>
      <c r="C35" s="72"/>
    </row>
  </sheetData>
  <sheetProtection selectLockedCells="1" selectUnlockedCells="1"/>
  <mergeCells count="2">
    <mergeCell ref="B4:D4"/>
    <mergeCell ref="B19:D19"/>
  </mergeCells>
  <phoneticPr fontId="9" type="noConversion"/>
  <pageMargins left="0.99" right="0.15748031496062992" top="0.6692913385826772" bottom="0" header="0.19685039370078741" footer="0.51181102362204722"/>
  <pageSetup paperSize="9" scale="95" firstPageNumber="8" orientation="portrait" useFirstPageNumber="1" r:id="rId1"/>
  <headerFooter alignWithMargins="0">
    <oddHeader>&amp;R&amp;"TH SarabunPSK,ธรรมดา"33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37"/>
  <sheetViews>
    <sheetView topLeftCell="A16" workbookViewId="0">
      <selection activeCell="B25" sqref="B25"/>
    </sheetView>
  </sheetViews>
  <sheetFormatPr defaultRowHeight="26.25" customHeight="1" x14ac:dyDescent="0.55000000000000004"/>
  <cols>
    <col min="1" max="1" width="32.85546875" style="1" customWidth="1"/>
    <col min="2" max="2" width="20" style="2" customWidth="1"/>
    <col min="3" max="3" width="22.140625" style="2" customWidth="1"/>
    <col min="4" max="4" width="22.85546875" style="2" customWidth="1"/>
    <col min="5" max="5" width="9.140625" style="2" customWidth="1"/>
    <col min="6" max="18" width="0" style="2" hidden="1" customWidth="1"/>
    <col min="19" max="19" width="9.85546875" style="2" bestFit="1" customWidth="1"/>
    <col min="20" max="181" width="9.140625" style="2" customWidth="1"/>
  </cols>
  <sheetData>
    <row r="1" spans="1:23" s="1" customFormat="1" ht="23.25" customHeight="1" x14ac:dyDescent="0.55000000000000004">
      <c r="A1" s="40" t="s">
        <v>12</v>
      </c>
      <c r="B1" s="41"/>
      <c r="C1" s="41"/>
      <c r="D1" s="41"/>
      <c r="E1" s="42"/>
      <c r="F1" s="42"/>
      <c r="G1" s="42"/>
      <c r="H1" s="42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3"/>
      <c r="U1" s="43"/>
      <c r="V1" s="43"/>
      <c r="W1" s="43"/>
    </row>
    <row r="2" spans="1:23" ht="0.75" customHeight="1" x14ac:dyDescent="0.55000000000000004"/>
    <row r="3" spans="1:23" s="5" customFormat="1" ht="20.25" customHeight="1" x14ac:dyDescent="0.5">
      <c r="A3" s="44" t="s">
        <v>0</v>
      </c>
      <c r="B3" s="45" t="s">
        <v>1</v>
      </c>
      <c r="C3" s="45" t="s">
        <v>2</v>
      </c>
      <c r="D3" s="45" t="s">
        <v>3</v>
      </c>
      <c r="E3" s="46"/>
      <c r="F3" s="4"/>
      <c r="G3" s="4"/>
      <c r="H3" s="4"/>
      <c r="M3" s="6"/>
    </row>
    <row r="4" spans="1:23" s="5" customFormat="1" ht="16.899999999999999" customHeight="1" x14ac:dyDescent="0.5">
      <c r="A4" s="40"/>
      <c r="B4" s="61" t="s">
        <v>4</v>
      </c>
      <c r="C4" s="61"/>
      <c r="D4" s="61"/>
      <c r="E4" s="47"/>
      <c r="F4" s="7"/>
    </row>
    <row r="5" spans="1:23" s="10" customFormat="1" ht="21" customHeight="1" x14ac:dyDescent="0.35">
      <c r="A5" s="48" t="s">
        <v>5</v>
      </c>
      <c r="B5" s="49">
        <v>108484.56</v>
      </c>
      <c r="C5" s="49">
        <v>58906.04</v>
      </c>
      <c r="D5" s="49">
        <v>49578.52</v>
      </c>
      <c r="E5" s="50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3" s="10" customFormat="1" ht="21" customHeight="1" x14ac:dyDescent="0.5">
      <c r="A6" s="51" t="s">
        <v>26</v>
      </c>
      <c r="B6" s="52">
        <v>1106.96</v>
      </c>
      <c r="C6" s="52">
        <v>364.22</v>
      </c>
      <c r="D6" s="52">
        <v>742.74</v>
      </c>
      <c r="E6" s="53"/>
      <c r="F6" s="9"/>
      <c r="G6" s="11"/>
      <c r="H6" s="12"/>
      <c r="I6" s="11"/>
      <c r="J6" s="12"/>
      <c r="K6" s="11"/>
      <c r="L6" s="12"/>
      <c r="M6" s="9"/>
      <c r="N6" s="9"/>
      <c r="O6" s="9"/>
      <c r="P6" s="9"/>
      <c r="Q6" s="9"/>
      <c r="R6" s="9"/>
    </row>
    <row r="7" spans="1:23" s="10" customFormat="1" ht="21" customHeight="1" x14ac:dyDescent="0.5">
      <c r="A7" s="41" t="s">
        <v>27</v>
      </c>
      <c r="B7" s="52">
        <v>22372.01</v>
      </c>
      <c r="C7" s="52">
        <v>11949.25</v>
      </c>
      <c r="D7" s="52">
        <v>10422.77</v>
      </c>
      <c r="E7" s="53"/>
      <c r="F7" s="9"/>
      <c r="G7" s="11"/>
      <c r="H7" s="12"/>
      <c r="I7" s="11"/>
      <c r="J7" s="12"/>
      <c r="K7" s="11"/>
      <c r="L7" s="12"/>
      <c r="M7" s="9"/>
      <c r="N7" s="9"/>
      <c r="O7" s="9"/>
      <c r="P7" s="9"/>
      <c r="Q7" s="9"/>
      <c r="R7" s="9"/>
    </row>
    <row r="8" spans="1:23" s="10" customFormat="1" ht="21" customHeight="1" x14ac:dyDescent="0.5">
      <c r="A8" s="54" t="s">
        <v>28</v>
      </c>
      <c r="B8" s="52">
        <v>17811.02</v>
      </c>
      <c r="C8" s="52">
        <v>10670.29</v>
      </c>
      <c r="D8" s="52">
        <v>7140.73</v>
      </c>
      <c r="E8" s="53"/>
      <c r="F8" s="9"/>
      <c r="G8" s="11"/>
      <c r="H8" s="12"/>
      <c r="I8" s="11"/>
      <c r="J8" s="12"/>
      <c r="K8" s="11"/>
      <c r="L8" s="12"/>
      <c r="M8" s="9"/>
      <c r="N8" s="9"/>
      <c r="O8" s="9"/>
      <c r="P8" s="9"/>
      <c r="Q8" s="9"/>
      <c r="R8" s="9"/>
    </row>
    <row r="9" spans="1:23" s="10" customFormat="1" ht="21" customHeight="1" x14ac:dyDescent="0.5">
      <c r="A9" s="54" t="s">
        <v>29</v>
      </c>
      <c r="B9" s="52">
        <v>21683.95</v>
      </c>
      <c r="C9" s="52">
        <v>13648.01</v>
      </c>
      <c r="D9" s="52">
        <v>8035.94</v>
      </c>
      <c r="E9" s="53"/>
      <c r="F9" s="9"/>
      <c r="G9" s="11"/>
      <c r="H9" s="12"/>
      <c r="I9" s="11"/>
      <c r="J9" s="12"/>
      <c r="K9" s="11"/>
      <c r="L9" s="12"/>
      <c r="M9" s="9"/>
      <c r="N9" s="9"/>
      <c r="O9" s="9"/>
      <c r="P9" s="9"/>
      <c r="Q9" s="9"/>
      <c r="R9" s="9"/>
    </row>
    <row r="10" spans="1:23" s="3" customFormat="1" ht="21" customHeight="1" x14ac:dyDescent="0.5">
      <c r="A10" s="41" t="s">
        <v>30</v>
      </c>
      <c r="B10" s="55">
        <v>22231.99</v>
      </c>
      <c r="C10" s="55">
        <v>12161.07</v>
      </c>
      <c r="D10" s="55">
        <v>10072.380000000001</v>
      </c>
      <c r="E10" s="56"/>
      <c r="F10" s="13"/>
      <c r="G10" s="14"/>
      <c r="H10" s="12"/>
      <c r="I10" s="14"/>
      <c r="J10" s="12"/>
      <c r="K10" s="14"/>
      <c r="L10" s="12"/>
      <c r="M10" s="13"/>
      <c r="N10" s="13"/>
      <c r="O10" s="13"/>
      <c r="P10" s="13"/>
      <c r="Q10" s="13"/>
      <c r="R10" s="13"/>
    </row>
    <row r="11" spans="1:23" s="3" customFormat="1" ht="21" customHeight="1" x14ac:dyDescent="0.5">
      <c r="A11" s="57" t="s">
        <v>31</v>
      </c>
      <c r="B11" s="55">
        <v>16012.62</v>
      </c>
      <c r="C11" s="55">
        <v>8566.34</v>
      </c>
      <c r="D11" s="55">
        <v>7447</v>
      </c>
      <c r="E11" s="56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3" s="3" customFormat="1" ht="21" customHeight="1" x14ac:dyDescent="0.5">
      <c r="A12" s="57" t="s">
        <v>32</v>
      </c>
      <c r="B12" s="52">
        <v>6163.64</v>
      </c>
      <c r="C12" s="52">
        <v>3539</v>
      </c>
      <c r="D12" s="52">
        <v>2625.38</v>
      </c>
      <c r="E12" s="56"/>
      <c r="F12" s="13"/>
      <c r="G12" s="15"/>
      <c r="H12" s="16"/>
      <c r="I12" s="15"/>
      <c r="J12" s="16"/>
      <c r="K12" s="15"/>
      <c r="L12" s="16"/>
      <c r="M12" s="13"/>
      <c r="N12" s="13"/>
      <c r="O12" s="13"/>
      <c r="P12" s="13"/>
      <c r="Q12" s="13"/>
      <c r="R12" s="13"/>
      <c r="S12" s="24"/>
    </row>
    <row r="13" spans="1:23" s="3" customFormat="1" ht="21" customHeight="1" x14ac:dyDescent="0.5">
      <c r="A13" s="58" t="s">
        <v>33</v>
      </c>
      <c r="B13" s="52">
        <v>55.73</v>
      </c>
      <c r="C13" s="52">
        <v>55.73</v>
      </c>
      <c r="D13" s="59">
        <v>0</v>
      </c>
      <c r="E13" s="56"/>
      <c r="F13" s="13"/>
      <c r="G13" s="15">
        <v>22214</v>
      </c>
      <c r="H13" s="16">
        <v>17.037889246816995</v>
      </c>
      <c r="I13" s="15">
        <v>12364</v>
      </c>
      <c r="J13" s="16">
        <v>18.168993387215281</v>
      </c>
      <c r="K13" s="15">
        <v>9849</v>
      </c>
      <c r="L13" s="16">
        <v>15.801379752927962</v>
      </c>
      <c r="S13" s="23"/>
    </row>
    <row r="14" spans="1:23" s="3" customFormat="1" ht="21" customHeight="1" x14ac:dyDescent="0.5">
      <c r="A14" s="41" t="s">
        <v>13</v>
      </c>
      <c r="B14" s="55">
        <v>23239.199999999997</v>
      </c>
      <c r="C14" s="55">
        <v>10113.949999999999</v>
      </c>
      <c r="D14" s="55">
        <v>13125.25</v>
      </c>
      <c r="E14" s="56"/>
      <c r="F14" s="13"/>
      <c r="G14" s="15">
        <v>24281</v>
      </c>
      <c r="H14" s="16">
        <v>18.623255100475532</v>
      </c>
      <c r="I14" s="15">
        <v>14812</v>
      </c>
      <c r="J14" s="16">
        <v>21.766348273328433</v>
      </c>
      <c r="K14" s="15">
        <v>9469</v>
      </c>
      <c r="L14" s="16">
        <v>15.191721482432216</v>
      </c>
      <c r="S14" s="23"/>
    </row>
    <row r="15" spans="1:23" s="10" customFormat="1" ht="21" customHeight="1" x14ac:dyDescent="0.5">
      <c r="A15" s="58" t="s">
        <v>34</v>
      </c>
      <c r="B15" s="52">
        <v>11924.33</v>
      </c>
      <c r="C15" s="52">
        <v>4072.42</v>
      </c>
      <c r="D15" s="52">
        <v>7851.91</v>
      </c>
      <c r="E15" s="50"/>
      <c r="F15" s="8"/>
      <c r="G15" s="15">
        <v>20800</v>
      </c>
      <c r="H15" s="17">
        <v>15.95336708084062</v>
      </c>
      <c r="I15" s="18">
        <v>13099</v>
      </c>
      <c r="J15" s="19">
        <v>19.249081557678178</v>
      </c>
      <c r="K15" s="18">
        <v>7702</v>
      </c>
      <c r="L15" s="19">
        <v>12.356810524626985</v>
      </c>
      <c r="S15" s="23"/>
    </row>
    <row r="16" spans="1:23" s="10" customFormat="1" ht="21" customHeight="1" x14ac:dyDescent="0.5">
      <c r="A16" s="58" t="s">
        <v>35</v>
      </c>
      <c r="B16" s="55">
        <v>8526.02</v>
      </c>
      <c r="C16" s="55">
        <v>5395.88</v>
      </c>
      <c r="D16" s="55">
        <v>3130.13</v>
      </c>
      <c r="E16" s="53"/>
      <c r="F16" s="9"/>
      <c r="G16" s="18">
        <v>22379</v>
      </c>
      <c r="H16" s="19">
        <v>17.164442399140974</v>
      </c>
      <c r="I16" s="18">
        <v>9414</v>
      </c>
      <c r="J16" s="19">
        <v>13.833945628214547</v>
      </c>
      <c r="K16" s="18">
        <v>12965</v>
      </c>
      <c r="L16" s="19">
        <v>20.800577570993102</v>
      </c>
      <c r="S16" s="24"/>
    </row>
    <row r="17" spans="1:19" s="10" customFormat="1" ht="21" customHeight="1" x14ac:dyDescent="0.5">
      <c r="A17" s="58" t="s">
        <v>36</v>
      </c>
      <c r="B17" s="52">
        <v>2788.85</v>
      </c>
      <c r="C17" s="52">
        <v>645.65</v>
      </c>
      <c r="D17" s="52">
        <v>2143.21</v>
      </c>
      <c r="E17" s="53"/>
      <c r="F17" s="9"/>
      <c r="S17" s="23"/>
    </row>
    <row r="18" spans="1:19" s="10" customFormat="1" ht="21" customHeight="1" x14ac:dyDescent="0.35">
      <c r="A18" s="57" t="s">
        <v>37</v>
      </c>
      <c r="B18" s="59">
        <v>0</v>
      </c>
      <c r="C18" s="59">
        <v>0</v>
      </c>
      <c r="D18" s="59">
        <v>0</v>
      </c>
      <c r="E18" s="53"/>
      <c r="F18" s="9"/>
    </row>
    <row r="19" spans="1:19" s="10" customFormat="1" ht="21" customHeight="1" x14ac:dyDescent="0.5">
      <c r="A19" s="57" t="s">
        <v>38</v>
      </c>
      <c r="B19" s="52">
        <v>39.43</v>
      </c>
      <c r="C19" s="59">
        <v>0</v>
      </c>
      <c r="D19" s="52">
        <v>39.43</v>
      </c>
      <c r="E19" s="53"/>
      <c r="F19" s="9"/>
      <c r="H19" s="15" t="s">
        <v>6</v>
      </c>
      <c r="I19" s="16">
        <v>31.221046172725877</v>
      </c>
      <c r="J19" s="16"/>
      <c r="K19" s="16"/>
      <c r="L19" s="15"/>
    </row>
    <row r="20" spans="1:19" s="3" customFormat="1" ht="21" customHeight="1" x14ac:dyDescent="0.5">
      <c r="A20" s="41"/>
      <c r="B20" s="62" t="s">
        <v>7</v>
      </c>
      <c r="C20" s="62"/>
      <c r="D20" s="62"/>
      <c r="E20" s="56"/>
      <c r="F20" s="13"/>
      <c r="H20" s="15" t="s">
        <v>8</v>
      </c>
      <c r="I20" s="16">
        <v>17.037889246816995</v>
      </c>
      <c r="J20" s="16"/>
      <c r="K20" s="16"/>
      <c r="L20" s="15"/>
    </row>
    <row r="21" spans="1:19" s="3" customFormat="1" ht="21" customHeight="1" x14ac:dyDescent="0.5">
      <c r="A21" s="46" t="s">
        <v>5</v>
      </c>
      <c r="B21" s="60">
        <v>100.1</v>
      </c>
      <c r="C21" s="60">
        <v>100.00000000000001</v>
      </c>
      <c r="D21" s="60">
        <v>99.899999999999991</v>
      </c>
      <c r="E21" s="56"/>
      <c r="F21" s="13"/>
      <c r="H21" s="15" t="s">
        <v>9</v>
      </c>
      <c r="I21" s="16">
        <v>18.623255100475532</v>
      </c>
      <c r="J21" s="16"/>
      <c r="K21" s="16"/>
      <c r="L21" s="15"/>
    </row>
    <row r="22" spans="1:19" s="3" customFormat="1" ht="21" customHeight="1" x14ac:dyDescent="0.5">
      <c r="A22" s="51" t="s">
        <v>26</v>
      </c>
      <c r="B22" s="63">
        <v>1</v>
      </c>
      <c r="C22" s="63">
        <v>0.6</v>
      </c>
      <c r="D22" s="63">
        <v>1.5</v>
      </c>
      <c r="E22" s="41"/>
      <c r="H22" s="15" t="s">
        <v>10</v>
      </c>
      <c r="I22" s="17">
        <v>15.95336708084062</v>
      </c>
      <c r="J22" s="19"/>
      <c r="K22" s="19"/>
      <c r="L22" s="18"/>
    </row>
    <row r="23" spans="1:19" s="3" customFormat="1" ht="21" customHeight="1" x14ac:dyDescent="0.5">
      <c r="A23" s="41" t="s">
        <v>27</v>
      </c>
      <c r="B23" s="63">
        <v>20.6</v>
      </c>
      <c r="C23" s="63">
        <v>20.3</v>
      </c>
      <c r="D23" s="63">
        <v>21</v>
      </c>
      <c r="E23" s="56"/>
      <c r="F23" s="13"/>
      <c r="H23" s="20" t="s">
        <v>11</v>
      </c>
      <c r="I23" s="19">
        <v>17.164442399140974</v>
      </c>
      <c r="J23" s="19"/>
      <c r="K23" s="19"/>
      <c r="L23" s="18"/>
    </row>
    <row r="24" spans="1:19" s="3" customFormat="1" ht="21" customHeight="1" x14ac:dyDescent="0.5">
      <c r="A24" s="54" t="s">
        <v>28</v>
      </c>
      <c r="B24" s="63">
        <v>16.399999999999999</v>
      </c>
      <c r="C24" s="63">
        <v>18.100000000000001</v>
      </c>
      <c r="D24" s="63">
        <v>14.4</v>
      </c>
      <c r="E24" s="41"/>
    </row>
    <row r="25" spans="1:19" s="3" customFormat="1" ht="21" customHeight="1" x14ac:dyDescent="0.5">
      <c r="A25" s="54" t="s">
        <v>29</v>
      </c>
      <c r="B25" s="63">
        <v>20</v>
      </c>
      <c r="C25" s="63">
        <v>23.2</v>
      </c>
      <c r="D25" s="63">
        <v>16.2</v>
      </c>
      <c r="E25" s="41"/>
    </row>
    <row r="26" spans="1:19" s="3" customFormat="1" ht="21" customHeight="1" x14ac:dyDescent="0.5">
      <c r="A26" s="41" t="s">
        <v>30</v>
      </c>
      <c r="B26" s="64">
        <v>20.6</v>
      </c>
      <c r="C26" s="64">
        <v>20.6</v>
      </c>
      <c r="D26" s="64">
        <v>20.3</v>
      </c>
      <c r="E26" s="41"/>
    </row>
    <row r="27" spans="1:19" s="3" customFormat="1" ht="21" customHeight="1" x14ac:dyDescent="0.5">
      <c r="A27" s="57" t="s">
        <v>31</v>
      </c>
      <c r="B27" s="63">
        <v>14.8</v>
      </c>
      <c r="C27" s="63">
        <v>14.5</v>
      </c>
      <c r="D27" s="63">
        <v>15</v>
      </c>
      <c r="E27" s="41"/>
    </row>
    <row r="28" spans="1:19" s="3" customFormat="1" ht="21" customHeight="1" x14ac:dyDescent="0.5">
      <c r="A28" s="57" t="s">
        <v>32</v>
      </c>
      <c r="B28" s="63">
        <v>5.7</v>
      </c>
      <c r="C28" s="63">
        <v>6</v>
      </c>
      <c r="D28" s="63">
        <v>5.3</v>
      </c>
      <c r="E28" s="41"/>
    </row>
    <row r="29" spans="1:19" s="3" customFormat="1" ht="21" customHeight="1" x14ac:dyDescent="0.5">
      <c r="A29" s="58" t="s">
        <v>33</v>
      </c>
      <c r="B29" s="63">
        <v>0.1</v>
      </c>
      <c r="C29" s="63">
        <v>0.1</v>
      </c>
      <c r="D29" s="63">
        <v>0</v>
      </c>
      <c r="E29" s="41"/>
    </row>
    <row r="30" spans="1:19" s="3" customFormat="1" ht="21" customHeight="1" x14ac:dyDescent="0.5">
      <c r="A30" s="41" t="s">
        <v>13</v>
      </c>
      <c r="B30" s="64">
        <v>21.5</v>
      </c>
      <c r="C30" s="64">
        <v>17.200000000000003</v>
      </c>
      <c r="D30" s="64">
        <v>26.400000000000002</v>
      </c>
      <c r="E30" s="41"/>
    </row>
    <row r="31" spans="1:19" s="3" customFormat="1" ht="21" customHeight="1" x14ac:dyDescent="0.5">
      <c r="A31" s="58" t="s">
        <v>34</v>
      </c>
      <c r="B31" s="63">
        <v>11</v>
      </c>
      <c r="C31" s="63">
        <v>6.9</v>
      </c>
      <c r="D31" s="63">
        <v>15.8</v>
      </c>
      <c r="E31" s="41"/>
    </row>
    <row r="32" spans="1:19" s="3" customFormat="1" ht="21" customHeight="1" x14ac:dyDescent="0.5">
      <c r="A32" s="58" t="s">
        <v>35</v>
      </c>
      <c r="B32" s="63">
        <v>7.9</v>
      </c>
      <c r="C32" s="63">
        <v>9.1999999999999993</v>
      </c>
      <c r="D32" s="63">
        <v>6.3</v>
      </c>
      <c r="E32" s="41"/>
    </row>
    <row r="33" spans="1:5" s="3" customFormat="1" ht="21" customHeight="1" x14ac:dyDescent="0.5">
      <c r="A33" s="58" t="s">
        <v>36</v>
      </c>
      <c r="B33" s="63">
        <v>2.6</v>
      </c>
      <c r="C33" s="63">
        <v>1.1000000000000001</v>
      </c>
      <c r="D33" s="63">
        <v>4.3</v>
      </c>
      <c r="E33" s="41"/>
    </row>
    <row r="34" spans="1:5" s="3" customFormat="1" ht="21" customHeight="1" x14ac:dyDescent="0.5">
      <c r="A34" s="57" t="s">
        <v>37</v>
      </c>
      <c r="B34" s="63">
        <v>0</v>
      </c>
      <c r="C34" s="63">
        <v>0</v>
      </c>
      <c r="D34" s="63">
        <v>0</v>
      </c>
      <c r="E34" s="41"/>
    </row>
    <row r="35" spans="1:5" s="3" customFormat="1" ht="21" customHeight="1" x14ac:dyDescent="0.5">
      <c r="A35" s="65" t="s">
        <v>38</v>
      </c>
      <c r="B35" s="66">
        <v>0</v>
      </c>
      <c r="C35" s="66">
        <v>0</v>
      </c>
      <c r="D35" s="66">
        <v>0.1</v>
      </c>
      <c r="E35" s="41"/>
    </row>
    <row r="36" spans="1:5" s="22" customFormat="1" ht="26.25" customHeight="1" x14ac:dyDescent="0.45">
      <c r="A36" s="40" t="s">
        <v>39</v>
      </c>
      <c r="B36" s="40"/>
      <c r="C36" s="40"/>
      <c r="D36" s="41"/>
      <c r="E36" s="41"/>
    </row>
    <row r="37" spans="1:5" s="22" customFormat="1" ht="20.25" customHeight="1" x14ac:dyDescent="0.45">
      <c r="A37" s="21"/>
    </row>
  </sheetData>
  <pageMargins left="0.78740157480314965" right="0.23622047244094491" top="0.74803149606299213" bottom="0.19685039370078741" header="0.31496062992125984" footer="0.19685039370078741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ตารางที่7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2019-10-07T06:53:12Z</cp:lastPrinted>
  <dcterms:created xsi:type="dcterms:W3CDTF">2013-08-31T13:23:04Z</dcterms:created>
  <dcterms:modified xsi:type="dcterms:W3CDTF">2019-10-07T06:53:41Z</dcterms:modified>
</cp:coreProperties>
</file>