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7F4B5B63-2E82-4F3F-BAEF-8E84A8A6C86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7" sheetId="7" r:id="rId1"/>
  </sheets>
  <definedNames>
    <definedName name="_xlnm.Print_Titles" localSheetId="0">'7'!$3:$4</definedName>
  </definedNames>
  <calcPr calcId="191029"/>
</workbook>
</file>

<file path=xl/calcChain.xml><?xml version="1.0" encoding="utf-8"?>
<calcChain xmlns="http://schemas.openxmlformats.org/spreadsheetml/2006/main">
  <c r="C21" i="7" l="1"/>
  <c r="B21" i="7" s="1"/>
  <c r="C37" i="7"/>
  <c r="C42" i="7"/>
  <c r="C6" i="7"/>
  <c r="B6" i="7" s="1"/>
  <c r="F14" i="7"/>
  <c r="F46" i="7" l="1"/>
  <c r="E46" i="7"/>
  <c r="D46" i="7"/>
  <c r="C46" i="7"/>
  <c r="F42" i="7"/>
  <c r="E42" i="7"/>
  <c r="D42" i="7"/>
  <c r="C26" i="7"/>
  <c r="F30" i="7"/>
  <c r="E30" i="7"/>
  <c r="E21" i="7" s="1"/>
  <c r="D30" i="7"/>
  <c r="C30" i="7"/>
  <c r="F26" i="7"/>
  <c r="E26" i="7"/>
  <c r="D26" i="7"/>
  <c r="C19" i="7"/>
  <c r="C18" i="7"/>
  <c r="C17" i="7"/>
  <c r="C16" i="7"/>
  <c r="C15" i="7"/>
  <c r="C13" i="7"/>
  <c r="C12" i="7"/>
  <c r="C11" i="7"/>
  <c r="C9" i="7"/>
  <c r="C8" i="7"/>
  <c r="C7" i="7"/>
  <c r="F21" i="7" l="1"/>
  <c r="B42" i="7"/>
  <c r="C5" i="7"/>
  <c r="B5" i="7" s="1"/>
  <c r="D37" i="7"/>
  <c r="E37" i="7"/>
  <c r="D21" i="7"/>
  <c r="F37" i="7"/>
  <c r="C10" i="7"/>
  <c r="C14" i="7"/>
  <c r="D17" i="7"/>
  <c r="E18" i="7"/>
  <c r="F19" i="7"/>
  <c r="D6" i="7"/>
  <c r="E6" i="7"/>
  <c r="F6" i="7"/>
  <c r="D7" i="7"/>
  <c r="E7" i="7"/>
  <c r="F7" i="7"/>
  <c r="D8" i="7"/>
  <c r="E8" i="7"/>
  <c r="F8" i="7"/>
  <c r="D9" i="7"/>
  <c r="E9" i="7"/>
  <c r="F9" i="7"/>
  <c r="D11" i="7"/>
  <c r="E11" i="7"/>
  <c r="F11" i="7"/>
  <c r="D12" i="7"/>
  <c r="E12" i="7"/>
  <c r="F12" i="7"/>
  <c r="D13" i="7"/>
  <c r="E13" i="7"/>
  <c r="F13" i="7"/>
  <c r="D15" i="7"/>
  <c r="E15" i="7"/>
  <c r="F15" i="7"/>
  <c r="D16" i="7"/>
  <c r="E16" i="7"/>
  <c r="F16" i="7"/>
  <c r="E17" i="7"/>
  <c r="F17" i="7"/>
  <c r="D18" i="7"/>
  <c r="F18" i="7"/>
  <c r="D19" i="7"/>
  <c r="E19" i="7"/>
  <c r="E14" i="7"/>
  <c r="B51" i="7"/>
  <c r="F10" i="7" l="1"/>
  <c r="F5" i="7"/>
  <c r="E10" i="7"/>
  <c r="E5" i="7"/>
  <c r="D10" i="7"/>
  <c r="D5" i="7"/>
  <c r="D14" i="7"/>
  <c r="B46" i="7"/>
  <c r="B49" i="7" l="1"/>
  <c r="B48" i="7"/>
  <c r="B47" i="7"/>
  <c r="B50" i="7" l="1"/>
  <c r="B45" i="7"/>
  <c r="B44" i="7"/>
  <c r="B43" i="7"/>
  <c r="B41" i="7"/>
  <c r="B40" i="7"/>
  <c r="B39" i="7"/>
  <c r="B38" i="7"/>
  <c r="B37" i="7"/>
  <c r="B35" i="7"/>
  <c r="B34" i="7"/>
  <c r="B33" i="7"/>
  <c r="B32" i="7"/>
  <c r="B31" i="7"/>
  <c r="B29" i="7"/>
  <c r="B28" i="7"/>
  <c r="B27" i="7"/>
  <c r="B25" i="7"/>
  <c r="B24" i="7"/>
  <c r="B23" i="7"/>
  <c r="B22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30" i="7" l="1"/>
  <c r="B26" i="7"/>
</calcChain>
</file>

<file path=xl/sharedStrings.xml><?xml version="1.0" encoding="utf-8"?>
<sst xmlns="http://schemas.openxmlformats.org/spreadsheetml/2006/main" count="54" uniqueCount="26">
  <si>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</si>
  <si>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</si>
  <si>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</si>
  <si>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</si>
  <si>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</si>
  <si>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</si>
  <si>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</si>
  <si>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</si>
  <si>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</si>
  <si>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</si>
  <si>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</si>
  <si>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</si>
  <si>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</si>
  <si>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</si>
  <si>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</si>
  <si>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</si>
  <si>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การศึกษาอื่น ๆ </t>
  </si>
  <si>
    <t>ไม่ทราบ</t>
  </si>
  <si>
    <t xml:space="preserve">       สำนักงานสถิติแห่งชาติ  กระทรวงดิจิทัลเพื่อเศรษฐกิจและสังคม</t>
  </si>
  <si>
    <t>ตาราง 7 จำนวนประชากรอายุ 15 ปีขึ้นไปที่มีงานทำ จำแนกตามระดับการศึกษาที่สำเร็จ และเพศ พ.ศ. 2563</t>
  </si>
  <si>
    <t>ที่มา: สรุปผลการสำรวจภาวะการทำงานของประชากร พ.ศ. 2563  จังหวัดมหาสารคาม</t>
  </si>
  <si>
    <t xml:space="preserve">  อุดมศึกษา</t>
  </si>
  <si>
    <t xml:space="preserve">       สายวิชาการ</t>
  </si>
  <si>
    <t xml:space="preserve">       สายวิชาชีพ</t>
  </si>
  <si>
    <t xml:space="preserve">       สายวิชาการศึกษา</t>
  </si>
  <si>
    <t>ไม่มีการศึกษา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</si>
</sst>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  <numFmt numFmtId="189" formatCode="#,##0.0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/>
    <xf numFmtId="0" fontId="2" fillId="4" borderId="0" xfId="0" applyFont="1" applyFill="1"/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3" fillId="4" borderId="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87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left" vertical="center" indent="1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2" fillId="4" borderId="0" xfId="0" applyFont="1" applyFill="1" applyBorder="1"/>
    <xf numFmtId="0" fontId="3" fillId="3" borderId="3" xfId="0" applyFont="1" applyFill="1" applyBorder="1" applyAlignment="1">
      <alignment horizontal="left" vertical="center" indent="1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indent="1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center" indent="3"/>
    </xf>
    <xf numFmtId="187" fontId="3" fillId="2" borderId="3" xfId="1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 vertical="center" indent="1"/>
    </xf>
    <xf numFmtId="41" fontId="3" fillId="2" borderId="8" xfId="1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  <xf numFmtId="188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41" fontId="3" fillId="5" borderId="3" xfId="0" applyNumberFormat="1" applyFont="1" applyFill="1" applyBorder="1" applyAlignment="1">
      <alignment horizontal="right"/>
    </xf>
    <xf numFmtId="189" fontId="3" fillId="4" borderId="0" xfId="0" applyNumberFormat="1" applyFont="1" applyFill="1" applyAlignment="1">
      <alignment horizontal="left" vertical="center"/>
    </xf>
    <xf numFmtId="0" fontId="3" fillId="3" borderId="0" xfId="0" applyFont="1" applyFill="1"/>
    <xf numFmtId="189" fontId="3" fillId="3" borderId="0" xfId="0" applyNumberFormat="1" applyFont="1" applyFill="1" applyAlignment="1">
      <alignment horizontal="left" vertical="center"/>
    </xf>
    <xf numFmtId="0" fontId="3" fillId="2" borderId="0" xfId="0" applyFont="1" applyFill="1"/>
    <xf numFmtId="189" fontId="3" fillId="2" borderId="0" xfId="0" applyNumberFormat="1" applyFont="1" applyFill="1" applyAlignment="1">
      <alignment horizontal="left" vertical="center"/>
    </xf>
    <xf numFmtId="41" fontId="2" fillId="4" borderId="0" xfId="0" applyNumberFormat="1" applyFont="1" applyFill="1"/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54"/>
  <sheetViews>
    <sheetView tabSelected="1" workbookViewId="0">
      <selection activeCell="G10" sqref="G10"/>
    </sheetView>
  </sheetViews>
  <sheetFormatPr defaultRowHeight="21" x14ac:dyDescent="0.35"/>
  <cols>
    <col min="1" max="1" width="31.140625" style="2" customWidth="1"/>
    <col min="2" max="2" width="13.5703125" style="2" customWidth="1"/>
    <col min="3" max="6" width="14.7109375" style="2" customWidth="1"/>
    <col min="7" max="9" width="15.7109375" style="6" customWidth="1"/>
    <col min="10" max="16384" width="9.140625" style="2"/>
  </cols>
  <sheetData>
    <row r="1" spans="1:12" s="5" customFormat="1" ht="30.75" customHeight="1" x14ac:dyDescent="0.35">
      <c r="A1" s="42" t="s">
        <v>19</v>
      </c>
      <c r="B1" s="42"/>
      <c r="C1" s="42"/>
      <c r="D1" s="42"/>
      <c r="E1" s="42"/>
      <c r="F1" s="42"/>
      <c r="G1" s="4"/>
      <c r="H1" s="4"/>
      <c r="I1" s="4"/>
      <c r="L1" s="4"/>
    </row>
    <row r="2" spans="1:12" ht="14.25" customHeight="1" x14ac:dyDescent="0.35">
      <c r="A2" s="5"/>
      <c r="B2" s="5"/>
      <c r="C2" s="5"/>
      <c r="D2" s="5"/>
      <c r="E2" s="5"/>
      <c r="F2" s="5"/>
    </row>
    <row r="3" spans="1:12" ht="23.25" customHeight="1" x14ac:dyDescent="0.35">
      <c r="A3" s="43" t="s">
        <v>8</v>
      </c>
      <c r="B3" s="45">
        <v>2563</v>
      </c>
      <c r="C3" s="46"/>
      <c r="D3" s="46"/>
      <c r="E3" s="46"/>
      <c r="F3" s="47"/>
    </row>
    <row r="4" spans="1:12" ht="23.25" customHeight="1" x14ac:dyDescent="0.35">
      <c r="A4" s="44"/>
      <c r="B4" s="7" t="s">
        <v>0</v>
      </c>
      <c r="C4" s="8" t="s">
        <v>1</v>
      </c>
      <c r="D4" s="7" t="s">
        <v>2</v>
      </c>
      <c r="E4" s="7" t="s">
        <v>7</v>
      </c>
      <c r="F4" s="7" t="s">
        <v>3</v>
      </c>
    </row>
    <row r="5" spans="1:12" s="3" customFormat="1" ht="18.95" customHeight="1" x14ac:dyDescent="0.35">
      <c r="A5" s="9" t="s">
        <v>4</v>
      </c>
      <c r="B5" s="10">
        <f>SUM(C5:F5)/4</f>
        <v>393348</v>
      </c>
      <c r="C5" s="11">
        <f>SUM(C21,C37)</f>
        <v>368523</v>
      </c>
      <c r="D5" s="11">
        <f t="shared" ref="D5:F5" si="0">SUM(D21,D37)</f>
        <v>371499</v>
      </c>
      <c r="E5" s="11">
        <f t="shared" si="0"/>
        <v>422861</v>
      </c>
      <c r="F5" s="11">
        <f t="shared" si="0"/>
        <v>410509</v>
      </c>
      <c r="H5" s="41"/>
    </row>
    <row r="6" spans="1:12" ht="18.95" customHeight="1" x14ac:dyDescent="0.35">
      <c r="A6" s="12" t="s">
        <v>25</v>
      </c>
      <c r="B6" s="13">
        <f>SUM(C6:F6)/4</f>
        <v>741</v>
      </c>
      <c r="C6" s="14">
        <f>SUM(C22,C38)</f>
        <v>1638</v>
      </c>
      <c r="D6" s="14">
        <f t="shared" ref="D6:F6" si="1">SUM(D22,D38)</f>
        <v>0</v>
      </c>
      <c r="E6" s="14">
        <f t="shared" si="1"/>
        <v>825</v>
      </c>
      <c r="F6" s="14">
        <f t="shared" si="1"/>
        <v>501</v>
      </c>
    </row>
    <row r="7" spans="1:12" ht="18.95" customHeight="1" x14ac:dyDescent="0.35">
      <c r="A7" s="12" t="s">
        <v>9</v>
      </c>
      <c r="B7" s="13">
        <f t="shared" ref="B7:B50" si="2">SUM(C7:F7)/4</f>
        <v>92814.75</v>
      </c>
      <c r="C7" s="14">
        <f t="shared" ref="C7:C19" si="3">SUM(C23,C39)</f>
        <v>83624</v>
      </c>
      <c r="D7" s="14">
        <f t="shared" ref="D7:F7" si="4">SUM(D23,D39)</f>
        <v>79483</v>
      </c>
      <c r="E7" s="14">
        <f t="shared" si="4"/>
        <v>108822</v>
      </c>
      <c r="F7" s="14">
        <f t="shared" si="4"/>
        <v>99330</v>
      </c>
    </row>
    <row r="8" spans="1:12" ht="18.95" customHeight="1" x14ac:dyDescent="0.35">
      <c r="A8" s="12" t="s">
        <v>10</v>
      </c>
      <c r="B8" s="13">
        <f t="shared" si="2"/>
        <v>103816.75</v>
      </c>
      <c r="C8" s="14">
        <f t="shared" si="3"/>
        <v>104762</v>
      </c>
      <c r="D8" s="14">
        <f t="shared" ref="D8:F8" si="5">SUM(D24,D40)</f>
        <v>102236</v>
      </c>
      <c r="E8" s="14">
        <f t="shared" si="5"/>
        <v>101862</v>
      </c>
      <c r="F8" s="14">
        <f t="shared" si="5"/>
        <v>106407</v>
      </c>
    </row>
    <row r="9" spans="1:12" ht="18.95" customHeight="1" x14ac:dyDescent="0.35">
      <c r="A9" s="12" t="s">
        <v>11</v>
      </c>
      <c r="B9" s="13">
        <f t="shared" si="2"/>
        <v>56449.5</v>
      </c>
      <c r="C9" s="14">
        <f t="shared" si="3"/>
        <v>51872</v>
      </c>
      <c r="D9" s="14">
        <f t="shared" ref="D9:F9" si="6">SUM(D25,D41)</f>
        <v>58024</v>
      </c>
      <c r="E9" s="14">
        <f t="shared" si="6"/>
        <v>56908</v>
      </c>
      <c r="F9" s="14">
        <f t="shared" si="6"/>
        <v>58994</v>
      </c>
    </row>
    <row r="10" spans="1:12" ht="18.95" customHeight="1" x14ac:dyDescent="0.35">
      <c r="A10" s="12" t="s">
        <v>12</v>
      </c>
      <c r="B10" s="13">
        <f t="shared" si="2"/>
        <v>78693.5</v>
      </c>
      <c r="C10" s="14">
        <f t="shared" si="3"/>
        <v>74227</v>
      </c>
      <c r="D10" s="14">
        <f t="shared" ref="D10:F10" si="7">SUM(D26,D42)</f>
        <v>77409</v>
      </c>
      <c r="E10" s="14">
        <f t="shared" si="7"/>
        <v>90023</v>
      </c>
      <c r="F10" s="14">
        <f t="shared" si="7"/>
        <v>73115</v>
      </c>
    </row>
    <row r="11" spans="1:12" ht="18.95" customHeight="1" x14ac:dyDescent="0.35">
      <c r="A11" s="12" t="s">
        <v>13</v>
      </c>
      <c r="B11" s="13">
        <f t="shared" si="2"/>
        <v>72387.25</v>
      </c>
      <c r="C11" s="14">
        <f t="shared" si="3"/>
        <v>69617</v>
      </c>
      <c r="D11" s="14">
        <f t="shared" ref="D11:F11" si="8">SUM(D27,D43)</f>
        <v>72940</v>
      </c>
      <c r="E11" s="14">
        <f t="shared" si="8"/>
        <v>82647</v>
      </c>
      <c r="F11" s="14">
        <f t="shared" si="8"/>
        <v>64345</v>
      </c>
    </row>
    <row r="12" spans="1:12" ht="18.95" customHeight="1" x14ac:dyDescent="0.35">
      <c r="A12" s="12" t="s">
        <v>14</v>
      </c>
      <c r="B12" s="13">
        <f t="shared" si="2"/>
        <v>6306.25</v>
      </c>
      <c r="C12" s="14">
        <f t="shared" si="3"/>
        <v>4610</v>
      </c>
      <c r="D12" s="14">
        <f t="shared" ref="D12:F12" si="9">SUM(D28,D44)</f>
        <v>4469</v>
      </c>
      <c r="E12" s="14">
        <f t="shared" si="9"/>
        <v>7376</v>
      </c>
      <c r="F12" s="14">
        <f t="shared" si="9"/>
        <v>8770</v>
      </c>
    </row>
    <row r="13" spans="1:12" ht="18.95" customHeight="1" x14ac:dyDescent="0.35">
      <c r="A13" s="12" t="s">
        <v>15</v>
      </c>
      <c r="B13" s="13">
        <f t="shared" si="2"/>
        <v>0</v>
      </c>
      <c r="C13" s="14">
        <f t="shared" si="3"/>
        <v>0</v>
      </c>
      <c r="D13" s="14">
        <f t="shared" ref="D13:F13" si="10">SUM(D29,D45)</f>
        <v>0</v>
      </c>
      <c r="E13" s="14">
        <f t="shared" si="10"/>
        <v>0</v>
      </c>
      <c r="F13" s="14">
        <f t="shared" si="10"/>
        <v>0</v>
      </c>
    </row>
    <row r="14" spans="1:12" ht="18.95" customHeight="1" x14ac:dyDescent="0.35">
      <c r="A14" s="2" t="s">
        <v>21</v>
      </c>
      <c r="B14" s="13">
        <f t="shared" ref="B14" si="11">SUM(C14:F14)/4</f>
        <v>60832.5</v>
      </c>
      <c r="C14" s="14">
        <f t="shared" si="3"/>
        <v>52400</v>
      </c>
      <c r="D14" s="14">
        <f t="shared" ref="D14:E14" si="12">SUM(D30,D46)</f>
        <v>54347</v>
      </c>
      <c r="E14" s="14">
        <f t="shared" si="12"/>
        <v>64421</v>
      </c>
      <c r="F14" s="14">
        <f>SUM(F30,F46)</f>
        <v>72162</v>
      </c>
    </row>
    <row r="15" spans="1:12" ht="18.95" customHeight="1" x14ac:dyDescent="0.35">
      <c r="A15" s="36" t="s">
        <v>22</v>
      </c>
      <c r="B15" s="13">
        <f t="shared" si="2"/>
        <v>35313.5</v>
      </c>
      <c r="C15" s="14">
        <f t="shared" si="3"/>
        <v>29595</v>
      </c>
      <c r="D15" s="14">
        <f t="shared" ref="D15:F15" si="13">SUM(D31,D47)</f>
        <v>30292</v>
      </c>
      <c r="E15" s="14">
        <f t="shared" si="13"/>
        <v>39835</v>
      </c>
      <c r="F15" s="14">
        <f t="shared" si="13"/>
        <v>41532</v>
      </c>
    </row>
    <row r="16" spans="1:12" ht="18.95" customHeight="1" x14ac:dyDescent="0.35">
      <c r="A16" s="36" t="s">
        <v>23</v>
      </c>
      <c r="B16" s="13">
        <f t="shared" si="2"/>
        <v>14096.25</v>
      </c>
      <c r="C16" s="14">
        <f t="shared" si="3"/>
        <v>15660</v>
      </c>
      <c r="D16" s="14">
        <f t="shared" ref="D16:F16" si="14">SUM(D32,D48)</f>
        <v>13237</v>
      </c>
      <c r="E16" s="14">
        <f t="shared" si="14"/>
        <v>11744</v>
      </c>
      <c r="F16" s="14">
        <f t="shared" si="14"/>
        <v>15744</v>
      </c>
    </row>
    <row r="17" spans="1:10" x14ac:dyDescent="0.35">
      <c r="A17" s="36" t="s">
        <v>24</v>
      </c>
      <c r="B17" s="13">
        <f t="shared" si="2"/>
        <v>11422.75</v>
      </c>
      <c r="C17" s="14">
        <f t="shared" si="3"/>
        <v>7145</v>
      </c>
      <c r="D17" s="14">
        <f>SUM(D33,D49)</f>
        <v>10818</v>
      </c>
      <c r="E17" s="14">
        <f t="shared" ref="E17:F17" si="15">SUM(E33,E49)</f>
        <v>12842</v>
      </c>
      <c r="F17" s="14">
        <f t="shared" si="15"/>
        <v>14886</v>
      </c>
    </row>
    <row r="18" spans="1:10" x14ac:dyDescent="0.35">
      <c r="A18" s="12" t="s">
        <v>16</v>
      </c>
      <c r="B18" s="13">
        <f t="shared" si="2"/>
        <v>0</v>
      </c>
      <c r="C18" s="14">
        <f t="shared" si="3"/>
        <v>0</v>
      </c>
      <c r="D18" s="14">
        <f t="shared" ref="D18:F18" si="16">SUM(D34,D50)</f>
        <v>0</v>
      </c>
      <c r="E18" s="14">
        <f>SUM(E34,E50)</f>
        <v>0</v>
      </c>
      <c r="F18" s="14">
        <f t="shared" si="16"/>
        <v>0</v>
      </c>
    </row>
    <row r="19" spans="1:10" x14ac:dyDescent="0.35">
      <c r="A19" s="12" t="s">
        <v>17</v>
      </c>
      <c r="B19" s="13">
        <f t="shared" si="2"/>
        <v>0</v>
      </c>
      <c r="C19" s="14">
        <f t="shared" si="3"/>
        <v>0</v>
      </c>
      <c r="D19" s="14">
        <f t="shared" ref="D19:E19" si="17">SUM(D35,D51)</f>
        <v>0</v>
      </c>
      <c r="E19" s="14">
        <f t="shared" si="17"/>
        <v>0</v>
      </c>
      <c r="F19" s="14">
        <f>SUM(F35,F51)</f>
        <v>0</v>
      </c>
    </row>
    <row r="20" spans="1:10" x14ac:dyDescent="0.35">
      <c r="A20" s="12"/>
      <c r="B20" s="13"/>
      <c r="C20" s="14"/>
      <c r="D20" s="14"/>
      <c r="E20" s="14"/>
      <c r="F20" s="14"/>
    </row>
    <row r="21" spans="1:10" s="3" customFormat="1" x14ac:dyDescent="0.35">
      <c r="A21" s="15" t="s">
        <v>5</v>
      </c>
      <c r="B21" s="16">
        <f>SUM(C21:F21)/4</f>
        <v>223185</v>
      </c>
      <c r="C21" s="17">
        <f>SUM(C22:C26,C30,C34:C35)</f>
        <v>206259</v>
      </c>
      <c r="D21" s="17">
        <f>SUM(D22:D26,D30,D34:D35)</f>
        <v>224139</v>
      </c>
      <c r="E21" s="17">
        <f>SUM(E22:E26,E30,E34:E35)</f>
        <v>232576</v>
      </c>
      <c r="F21" s="17">
        <f>SUM(F22:F26,F30,F34:F35)</f>
        <v>229766</v>
      </c>
      <c r="G21" s="18"/>
      <c r="H21" s="6"/>
      <c r="I21" s="6"/>
      <c r="J21" s="2"/>
    </row>
    <row r="22" spans="1:10" x14ac:dyDescent="0.35">
      <c r="A22" s="19" t="s">
        <v>25</v>
      </c>
      <c r="B22" s="20">
        <f t="shared" si="2"/>
        <v>455.25</v>
      </c>
      <c r="C22" s="35">
        <v>996</v>
      </c>
      <c r="D22" s="35">
        <v>0</v>
      </c>
      <c r="E22" s="35">
        <v>825</v>
      </c>
      <c r="F22" s="35">
        <v>0</v>
      </c>
    </row>
    <row r="23" spans="1:10" x14ac:dyDescent="0.35">
      <c r="A23" s="19" t="s">
        <v>9</v>
      </c>
      <c r="B23" s="20">
        <f t="shared" si="2"/>
        <v>52884</v>
      </c>
      <c r="C23" s="35">
        <v>50935</v>
      </c>
      <c r="D23" s="35">
        <v>51899</v>
      </c>
      <c r="E23" s="35">
        <v>54507</v>
      </c>
      <c r="F23" s="35">
        <v>54195</v>
      </c>
    </row>
    <row r="24" spans="1:10" x14ac:dyDescent="0.35">
      <c r="A24" s="19" t="s">
        <v>10</v>
      </c>
      <c r="B24" s="20">
        <f t="shared" si="2"/>
        <v>59584.5</v>
      </c>
      <c r="C24" s="35">
        <v>60239</v>
      </c>
      <c r="D24" s="35">
        <v>59034</v>
      </c>
      <c r="E24" s="35">
        <v>59342</v>
      </c>
      <c r="F24" s="35">
        <v>59723</v>
      </c>
    </row>
    <row r="25" spans="1:10" x14ac:dyDescent="0.35">
      <c r="A25" s="19" t="s">
        <v>11</v>
      </c>
      <c r="B25" s="20">
        <f t="shared" si="2"/>
        <v>36518.75</v>
      </c>
      <c r="C25" s="35">
        <v>28969</v>
      </c>
      <c r="D25" s="35">
        <v>42950</v>
      </c>
      <c r="E25" s="35">
        <v>34263</v>
      </c>
      <c r="F25" s="35">
        <v>39893</v>
      </c>
    </row>
    <row r="26" spans="1:10" x14ac:dyDescent="0.35">
      <c r="A26" s="19" t="s">
        <v>12</v>
      </c>
      <c r="B26" s="20">
        <f t="shared" ref="B26" si="18">SUM(C26:F26)/4</f>
        <v>47116</v>
      </c>
      <c r="C26" s="21">
        <f>SUM(C27:C29)</f>
        <v>44098</v>
      </c>
      <c r="D26" s="21">
        <f>SUM(D27:D29)</f>
        <v>44290</v>
      </c>
      <c r="E26" s="21">
        <f>SUM(E27:E29)</f>
        <v>55585</v>
      </c>
      <c r="F26" s="21">
        <f>SUM(F27:F29)</f>
        <v>44491</v>
      </c>
    </row>
    <row r="27" spans="1:10" x14ac:dyDescent="0.35">
      <c r="A27" s="19" t="s">
        <v>13</v>
      </c>
      <c r="B27" s="20">
        <f t="shared" si="2"/>
        <v>42650.5</v>
      </c>
      <c r="C27" s="35">
        <v>41151</v>
      </c>
      <c r="D27" s="35">
        <v>41780</v>
      </c>
      <c r="E27" s="35">
        <v>49390</v>
      </c>
      <c r="F27" s="35">
        <v>38281</v>
      </c>
    </row>
    <row r="28" spans="1:10" x14ac:dyDescent="0.35">
      <c r="A28" s="19" t="s">
        <v>14</v>
      </c>
      <c r="B28" s="20">
        <f t="shared" si="2"/>
        <v>4465.5</v>
      </c>
      <c r="C28" s="35">
        <v>2947</v>
      </c>
      <c r="D28" s="35">
        <v>2510</v>
      </c>
      <c r="E28" s="35">
        <v>6195</v>
      </c>
      <c r="F28" s="35">
        <v>6210</v>
      </c>
      <c r="I28" s="18"/>
      <c r="J28" s="3"/>
    </row>
    <row r="29" spans="1:10" x14ac:dyDescent="0.35">
      <c r="A29" s="19" t="s">
        <v>15</v>
      </c>
      <c r="B29" s="20">
        <f t="shared" si="2"/>
        <v>0</v>
      </c>
      <c r="C29" s="35">
        <v>0</v>
      </c>
      <c r="D29" s="35">
        <v>0</v>
      </c>
      <c r="E29" s="35">
        <v>0</v>
      </c>
      <c r="F29" s="35">
        <v>0</v>
      </c>
    </row>
    <row r="30" spans="1:10" x14ac:dyDescent="0.35">
      <c r="A30" s="37" t="s">
        <v>21</v>
      </c>
      <c r="B30" s="20">
        <f t="shared" si="2"/>
        <v>26626.5</v>
      </c>
      <c r="C30" s="21">
        <f>SUM(C31:C33)</f>
        <v>21022</v>
      </c>
      <c r="D30" s="21">
        <f>SUM(D31:D33)</f>
        <v>25966</v>
      </c>
      <c r="E30" s="21">
        <f>SUM(E31:E33)</f>
        <v>28054</v>
      </c>
      <c r="F30" s="21">
        <f>SUM(F31:F33)</f>
        <v>31464</v>
      </c>
    </row>
    <row r="31" spans="1:10" x14ac:dyDescent="0.35">
      <c r="A31" s="38" t="s">
        <v>22</v>
      </c>
      <c r="B31" s="20">
        <f t="shared" si="2"/>
        <v>15453.75</v>
      </c>
      <c r="C31" s="35">
        <v>9938</v>
      </c>
      <c r="D31" s="35">
        <v>15691</v>
      </c>
      <c r="E31" s="35">
        <v>18178</v>
      </c>
      <c r="F31" s="35">
        <v>18008</v>
      </c>
    </row>
    <row r="32" spans="1:10" x14ac:dyDescent="0.35">
      <c r="A32" s="38" t="s">
        <v>23</v>
      </c>
      <c r="B32" s="20">
        <f t="shared" si="2"/>
        <v>7477</v>
      </c>
      <c r="C32" s="35">
        <v>8628</v>
      </c>
      <c r="D32" s="35">
        <v>6978</v>
      </c>
      <c r="E32" s="35">
        <v>5938</v>
      </c>
      <c r="F32" s="35">
        <v>8364</v>
      </c>
    </row>
    <row r="33" spans="1:10" x14ac:dyDescent="0.35">
      <c r="A33" s="38" t="s">
        <v>24</v>
      </c>
      <c r="B33" s="20">
        <f t="shared" si="2"/>
        <v>3695.75</v>
      </c>
      <c r="C33" s="35">
        <v>2456</v>
      </c>
      <c r="D33" s="35">
        <v>3297</v>
      </c>
      <c r="E33" s="35">
        <v>3938</v>
      </c>
      <c r="F33" s="35">
        <v>5092</v>
      </c>
      <c r="H33" s="3"/>
    </row>
    <row r="34" spans="1:10" x14ac:dyDescent="0.35">
      <c r="A34" s="19" t="s">
        <v>16</v>
      </c>
      <c r="B34" s="20">
        <f t="shared" si="2"/>
        <v>0</v>
      </c>
      <c r="C34" s="21">
        <v>0</v>
      </c>
      <c r="D34" s="21">
        <v>0</v>
      </c>
      <c r="E34" s="21">
        <v>0</v>
      </c>
      <c r="F34" s="21">
        <v>0</v>
      </c>
    </row>
    <row r="35" spans="1:10" x14ac:dyDescent="0.35">
      <c r="A35" s="19" t="s">
        <v>17</v>
      </c>
      <c r="B35" s="20">
        <f t="shared" si="2"/>
        <v>0</v>
      </c>
      <c r="C35" s="21">
        <v>0</v>
      </c>
      <c r="D35" s="21">
        <v>0</v>
      </c>
      <c r="E35" s="21">
        <v>0</v>
      </c>
      <c r="F35" s="21">
        <v>0</v>
      </c>
    </row>
    <row r="36" spans="1:10" x14ac:dyDescent="0.35">
      <c r="A36" s="19"/>
      <c r="B36" s="20"/>
      <c r="C36" s="21"/>
      <c r="D36" s="21"/>
      <c r="E36" s="21"/>
      <c r="F36" s="21"/>
    </row>
    <row r="37" spans="1:10" s="3" customFormat="1" x14ac:dyDescent="0.35">
      <c r="A37" s="22" t="s">
        <v>6</v>
      </c>
      <c r="B37" s="23">
        <f t="shared" si="2"/>
        <v>170163</v>
      </c>
      <c r="C37" s="24">
        <f>SUM(C38:C42,C46,C50:C51)</f>
        <v>162264</v>
      </c>
      <c r="D37" s="24">
        <f>SUM(D38:D42,D46,D50:D51)</f>
        <v>147360</v>
      </c>
      <c r="E37" s="24">
        <f>SUM(E38:E42,E46,E50:E51)</f>
        <v>190285</v>
      </c>
      <c r="F37" s="24">
        <f>SUM(F38:F42,F46,F50:F51)</f>
        <v>180743</v>
      </c>
      <c r="G37" s="18"/>
      <c r="H37" s="6"/>
      <c r="I37" s="6"/>
      <c r="J37" s="2"/>
    </row>
    <row r="38" spans="1:10" x14ac:dyDescent="0.35">
      <c r="A38" s="25" t="s">
        <v>25</v>
      </c>
      <c r="B38" s="26">
        <f t="shared" si="2"/>
        <v>285.75</v>
      </c>
      <c r="C38" s="35">
        <v>642</v>
      </c>
      <c r="D38" s="35">
        <v>0</v>
      </c>
      <c r="E38" s="35">
        <v>0</v>
      </c>
      <c r="F38" s="35">
        <v>501</v>
      </c>
      <c r="G38" s="28"/>
    </row>
    <row r="39" spans="1:10" x14ac:dyDescent="0.35">
      <c r="A39" s="25" t="s">
        <v>9</v>
      </c>
      <c r="B39" s="26">
        <f t="shared" si="2"/>
        <v>39930.75</v>
      </c>
      <c r="C39" s="35">
        <v>32689</v>
      </c>
      <c r="D39" s="35">
        <v>27584</v>
      </c>
      <c r="E39" s="35">
        <v>54315</v>
      </c>
      <c r="F39" s="35">
        <v>45135</v>
      </c>
    </row>
    <row r="40" spans="1:10" x14ac:dyDescent="0.35">
      <c r="A40" s="25" t="s">
        <v>10</v>
      </c>
      <c r="B40" s="26">
        <f t="shared" si="2"/>
        <v>44232.25</v>
      </c>
      <c r="C40" s="35">
        <v>44523</v>
      </c>
      <c r="D40" s="35">
        <v>43202</v>
      </c>
      <c r="E40" s="35">
        <v>42520</v>
      </c>
      <c r="F40" s="35">
        <v>46684</v>
      </c>
    </row>
    <row r="41" spans="1:10" x14ac:dyDescent="0.35">
      <c r="A41" s="25" t="s">
        <v>11</v>
      </c>
      <c r="B41" s="26">
        <f t="shared" si="2"/>
        <v>19930.75</v>
      </c>
      <c r="C41" s="35">
        <v>22903</v>
      </c>
      <c r="D41" s="35">
        <v>15074</v>
      </c>
      <c r="E41" s="35">
        <v>22645</v>
      </c>
      <c r="F41" s="35">
        <v>19101</v>
      </c>
    </row>
    <row r="42" spans="1:10" x14ac:dyDescent="0.35">
      <c r="A42" s="25" t="s">
        <v>12</v>
      </c>
      <c r="B42" s="29">
        <f>SUM(C42:F42)/4</f>
        <v>31577.5</v>
      </c>
      <c r="C42" s="27">
        <f>SUM(C43:C45)</f>
        <v>30129</v>
      </c>
      <c r="D42" s="27">
        <f>SUM(D43:D45)</f>
        <v>33119</v>
      </c>
      <c r="E42" s="27">
        <f>SUM(E43:E45)</f>
        <v>34438</v>
      </c>
      <c r="F42" s="27">
        <f>SUM(F43:F45)</f>
        <v>28624</v>
      </c>
    </row>
    <row r="43" spans="1:10" x14ac:dyDescent="0.35">
      <c r="A43" s="25" t="s">
        <v>13</v>
      </c>
      <c r="B43" s="26">
        <f t="shared" si="2"/>
        <v>29736.75</v>
      </c>
      <c r="C43" s="35">
        <v>28466</v>
      </c>
      <c r="D43" s="35">
        <v>31160</v>
      </c>
      <c r="E43" s="35">
        <v>33257</v>
      </c>
      <c r="F43" s="35">
        <v>26064</v>
      </c>
      <c r="H43" s="2"/>
      <c r="I43" s="2"/>
    </row>
    <row r="44" spans="1:10" x14ac:dyDescent="0.35">
      <c r="A44" s="25" t="s">
        <v>14</v>
      </c>
      <c r="B44" s="26">
        <f t="shared" si="2"/>
        <v>1840.75</v>
      </c>
      <c r="C44" s="35">
        <v>1663</v>
      </c>
      <c r="D44" s="35">
        <v>1959</v>
      </c>
      <c r="E44" s="35">
        <v>1181</v>
      </c>
      <c r="F44" s="35">
        <v>2560</v>
      </c>
    </row>
    <row r="45" spans="1:10" x14ac:dyDescent="0.35">
      <c r="A45" s="25" t="s">
        <v>15</v>
      </c>
      <c r="B45" s="26">
        <f t="shared" si="2"/>
        <v>0</v>
      </c>
      <c r="C45" s="35">
        <v>0</v>
      </c>
      <c r="D45" s="35">
        <v>0</v>
      </c>
      <c r="E45" s="35">
        <v>0</v>
      </c>
      <c r="F45" s="35">
        <v>0</v>
      </c>
    </row>
    <row r="46" spans="1:10" x14ac:dyDescent="0.35">
      <c r="A46" s="39" t="s">
        <v>21</v>
      </c>
      <c r="B46" s="29">
        <f>SUM(C46:F46)/4</f>
        <v>34206</v>
      </c>
      <c r="C46" s="27">
        <f>SUM(C47:C49)</f>
        <v>31378</v>
      </c>
      <c r="D46" s="27">
        <f>SUM(D47:D49)</f>
        <v>28381</v>
      </c>
      <c r="E46" s="27">
        <f>SUM(E47:E49)</f>
        <v>36367</v>
      </c>
      <c r="F46" s="27">
        <f>SUM(F47:F49)</f>
        <v>40698</v>
      </c>
    </row>
    <row r="47" spans="1:10" x14ac:dyDescent="0.35">
      <c r="A47" s="40" t="s">
        <v>22</v>
      </c>
      <c r="B47" s="29">
        <f>SUM(C47:F47)/4</f>
        <v>19859.75</v>
      </c>
      <c r="C47" s="35">
        <v>19657</v>
      </c>
      <c r="D47" s="35">
        <v>14601</v>
      </c>
      <c r="E47" s="35">
        <v>21657</v>
      </c>
      <c r="F47" s="35">
        <v>23524</v>
      </c>
    </row>
    <row r="48" spans="1:10" x14ac:dyDescent="0.35">
      <c r="A48" s="40" t="s">
        <v>23</v>
      </c>
      <c r="B48" s="29">
        <f>SUM(C48:F48)/4</f>
        <v>6619.25</v>
      </c>
      <c r="C48" s="35">
        <v>7032</v>
      </c>
      <c r="D48" s="35">
        <v>6259</v>
      </c>
      <c r="E48" s="35">
        <v>5806</v>
      </c>
      <c r="F48" s="35">
        <v>7380</v>
      </c>
    </row>
    <row r="49" spans="1:9" x14ac:dyDescent="0.35">
      <c r="A49" s="40" t="s">
        <v>24</v>
      </c>
      <c r="B49" s="29">
        <f>SUM(C49:F49)/4</f>
        <v>7727</v>
      </c>
      <c r="C49" s="35">
        <v>4689</v>
      </c>
      <c r="D49" s="35">
        <v>7521</v>
      </c>
      <c r="E49" s="35">
        <v>8904</v>
      </c>
      <c r="F49" s="35">
        <v>9794</v>
      </c>
    </row>
    <row r="50" spans="1:9" x14ac:dyDescent="0.35">
      <c r="A50" s="25" t="s">
        <v>16</v>
      </c>
      <c r="B50" s="26">
        <f t="shared" si="2"/>
        <v>0</v>
      </c>
      <c r="C50" s="27">
        <v>0</v>
      </c>
      <c r="D50" s="27">
        <v>0</v>
      </c>
      <c r="E50" s="27">
        <v>0</v>
      </c>
      <c r="F50" s="27">
        <v>0</v>
      </c>
    </row>
    <row r="51" spans="1:9" s="6" customFormat="1" x14ac:dyDescent="0.35">
      <c r="A51" s="30" t="s">
        <v>17</v>
      </c>
      <c r="B51" s="31">
        <f>SUM(C51:F51)/4</f>
        <v>0</v>
      </c>
      <c r="C51" s="32">
        <v>0</v>
      </c>
      <c r="D51" s="32">
        <v>0</v>
      </c>
      <c r="E51" s="32">
        <v>0</v>
      </c>
      <c r="F51" s="32">
        <v>0</v>
      </c>
    </row>
    <row r="52" spans="1:9" s="6" customFormat="1" ht="12" customHeight="1" x14ac:dyDescent="0.35">
      <c r="A52" s="1"/>
      <c r="B52" s="33"/>
      <c r="C52" s="4"/>
      <c r="D52" s="4"/>
      <c r="E52" s="4"/>
      <c r="F52" s="1"/>
    </row>
    <row r="53" spans="1:9" x14ac:dyDescent="0.35">
      <c r="A53" s="34" t="s">
        <v>20</v>
      </c>
      <c r="B53" s="5"/>
      <c r="C53" s="4"/>
      <c r="D53" s="4"/>
      <c r="E53" s="4"/>
      <c r="F53" s="1"/>
      <c r="G53" s="2"/>
      <c r="H53" s="2"/>
      <c r="I53" s="2"/>
    </row>
    <row r="54" spans="1:9" x14ac:dyDescent="0.35">
      <c r="A54" s="2" t="s">
        <v>18</v>
      </c>
      <c r="B54" s="5"/>
      <c r="C54" s="1"/>
      <c r="D54" s="1"/>
      <c r="E54" s="1"/>
      <c r="G54" s="2"/>
      <c r="H54" s="2"/>
      <c r="I54" s="2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ignoredErrors>
    <ignoredError sqref="B26 B14" formula="1"/>
    <ignoredError sqref="C30:F30 D21:F21 C46:F46 D37:F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2020-01-10T03:37:44Z</cp:lastPrinted>
  <dcterms:created xsi:type="dcterms:W3CDTF">2005-03-08T09:06:26Z</dcterms:created>
  <dcterms:modified xsi:type="dcterms:W3CDTF">2021-03-10T02:52:49Z</dcterms:modified>
</cp:coreProperties>
</file>