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4910" windowHeight="2865"/>
  </bookViews>
  <sheets>
    <sheet name="T-5.7" sheetId="2" r:id="rId1"/>
    <sheet name="ยา" sheetId="7" r:id="rId2"/>
    <sheet name="T-5.1" sheetId="3" r:id="rId3"/>
    <sheet name="T-5.2" sheetId="4" r:id="rId4"/>
    <sheet name="T-1.9" sheetId="5" r:id="rId5"/>
    <sheet name="T-1.10 พ.ศ. 2557 -2562" sheetId="6" r:id="rId6"/>
  </sheets>
  <definedNames>
    <definedName name="HTML_CodePage" hidden="1">874</definedName>
    <definedName name="HTML_Control" localSheetId="5" hidden="1">{"'ตารางที่17 '!$A$1:$I$26"}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52511"/>
</workbook>
</file>

<file path=xl/calcChain.xml><?xml version="1.0" encoding="utf-8"?>
<calcChain xmlns="http://schemas.openxmlformats.org/spreadsheetml/2006/main">
  <c r="M9" i="6" l="1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8" i="6"/>
  <c r="M7" i="6"/>
  <c r="M34" i="6"/>
  <c r="M35" i="6"/>
  <c r="M36" i="6"/>
  <c r="M37" i="6"/>
  <c r="M38" i="6"/>
  <c r="M39" i="6"/>
  <c r="M40" i="6"/>
  <c r="M41" i="6"/>
  <c r="M42" i="6"/>
  <c r="M43" i="6"/>
  <c r="M44" i="6"/>
  <c r="M45" i="6"/>
  <c r="M33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G7" i="6"/>
  <c r="F7" i="6"/>
</calcChain>
</file>

<file path=xl/sharedStrings.xml><?xml version="1.0" encoding="utf-8"?>
<sst xmlns="http://schemas.openxmlformats.org/spreadsheetml/2006/main" count="388" uniqueCount="294">
  <si>
    <t>ปี</t>
  </si>
  <si>
    <t>-</t>
  </si>
  <si>
    <t xml:space="preserve">  Source:  Food and Drug Adminstration, Ministry of Public Health</t>
  </si>
  <si>
    <t>Year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</si>
  <si>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</si>
  <si>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</si>
  <si>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</si>
  <si>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</si>
  <si>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</si>
  <si>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</si>
  <si>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</si>
  <si>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</si>
  <si>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</si>
  <si>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</si>
  <si>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</si>
  <si>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</si>
  <si>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</si>
  <si>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</si>
  <si>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</si>
  <si>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</si>
  <si>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</si>
  <si>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</si>
  <si>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</si>
  <si>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</si>
  <si>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</si>
  <si>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</si>
  <si>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</si>
  <si>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</si>
  <si>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</si>
  <si>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</si>
  <si>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</si>
  <si>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</si>
  <si>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</si>
  <si>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</si>
  <si>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</si>
  <si>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</si>
  <si>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</si>
  <si>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</si>
  <si>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</si>
  <si>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</si>
  <si>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</si>
  <si>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</si>
  <si>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</si>
  <si>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</si>
  <si>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</si>
  <si>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</si>
  <si>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</si>
  <si>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</si>
  <si>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</si>
  <si>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</si>
  <si>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ตาราง 5.7 ใบอนุญาตประกอบธุรกิจเกี่ยวกับยา พ.ศ. 2558 - 2562</t>
  </si>
  <si>
    <t>2562 (2019)</t>
  </si>
  <si>
    <t>2561 (2018)</t>
  </si>
  <si>
    <t>2560 (2017)</t>
  </si>
  <si>
    <t>2559 (2016)</t>
  </si>
  <si>
    <t>2558 (2015)</t>
  </si>
  <si>
    <t>Table 5.7 Licence Concerning Drug: 2015 - 2019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</si>
  <si>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</si>
  <si>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</si>
  <si>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</si>
  <si>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</si>
  <si>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</si>
  <si>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</si>
  <si>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</si>
  <si>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</si>
  <si>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</si>
  <si>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</si>
  <si>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</si>
  <si>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</si>
  <si>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</si>
  <si>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</si>
  <si>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</si>
  <si>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</si>
  <si>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</si>
  <si>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</si>
  <si>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</si>
  <si>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</si>
  <si>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</si>
  <si>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</si>
  <si>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</si>
  <si>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</si>
  <si>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</si>
  <si>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</si>
  <si>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</si>
  <si>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</si>
  <si>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</si>
  <si>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</si>
  <si>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</si>
  <si>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</si>
  <si>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</si>
  <si>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</si>
  <si>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</si>
  <si>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</si>
  <si>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</si>
  <si>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</si>
  <si>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</si>
  <si>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</si>
  <si>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</si>
  <si>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</si>
  <si>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 xml:space="preserve"> Total</t>
  </si>
  <si>
    <t>รวม</t>
  </si>
  <si>
    <t>(2019)</t>
  </si>
  <si>
    <t>(2018)</t>
  </si>
  <si>
    <t>(2017)</t>
  </si>
  <si>
    <t>(2016)</t>
  </si>
  <si>
    <t>(2015)</t>
  </si>
  <si>
    <t>Cause groups</t>
  </si>
  <si>
    <t>2562</t>
  </si>
  <si>
    <t>2561</t>
  </si>
  <si>
    <t>2560</t>
  </si>
  <si>
    <t>2559</t>
  </si>
  <si>
    <t>2558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</si>
  <si>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</si>
  <si>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</si>
  <si>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2558 - 2562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</si>
  <si>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</si>
  <si>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</si>
  <si>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>Diarrhoea and gastroenteritis of presumed infectious origin</t>
  </si>
  <si>
    <t>อาการท้องร่วง กระเพาะและลำไส้อักเสบ ซึ่งสันนิษฐานว่าเกิดจากการติดเชื้อ</t>
  </si>
  <si>
    <t>Liveborn infants according to place of birth </t>
  </si>
  <si>
    <t>การเกิดของทารกตามสถานที่เกิด</t>
  </si>
  <si>
    <t>Persons encountering health services for other reasons </t>
  </si>
  <si>
    <t>บุคคลขอรับบริการสุขภาพด้วยเหตุผลอื่น</t>
  </si>
  <si>
    <t>Pneumonia </t>
  </si>
  <si>
    <t>ปอดบวม</t>
  </si>
  <si>
    <t>Other symptoms, signs and abnormal clinical and laboratory findings, not Elsewhere classified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</si>
  <si>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</si>
  <si>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>Other anaemia</t>
  </si>
  <si>
    <t>โลหิตจางอื่น ๆ</t>
  </si>
  <si>
    <t>Renal failure</t>
  </si>
  <si>
    <t>ไตวาย</t>
  </si>
  <si>
    <t>Diabetes mellitus </t>
  </si>
  <si>
    <t>เบาหวาน</t>
  </si>
  <si>
    <t>Essential (primary) hypertension</t>
  </si>
  <si>
    <t>ความดันโลหิตสูงที่ไม่มีสาเหตุนำ</t>
  </si>
  <si>
    <t>Other Endocrine, nutritional and metabolic disorders </t>
  </si>
  <si>
    <t>ความผิดปกติของต่อมไร้ท่อ โภชนาการและเมตะบอลิกอื่น ๆ</t>
  </si>
  <si>
    <t>Causes of illness</t>
  </si>
  <si>
    <t>สาเหตุของโรค</t>
  </si>
  <si>
    <t>Table 5.2 Top-Ten Most of In-Patients According to 298 Groups of Cause from Health Service Units, Ministry of Public Health: 2015 - 2019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</si>
  <si>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2558 - 2562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</si>
  <si>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</si>
  <si>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</si>
  <si>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</si>
  <si>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</si>
  <si>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</si>
  <si>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</si>
  <si>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</si>
  <si>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</si>
  <si>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</si>
  <si>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</si>
  <si>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</si>
  <si>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</si>
  <si>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</si>
  <si>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</si>
  <si>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</si>
  <si>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</si>
  <si>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</si>
  <si>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</si>
  <si>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</si>
  <si>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</si>
  <si>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</si>
  <si>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</si>
  <si>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</si>
  <si>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</si>
  <si>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</si>
  <si>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</si>
  <si>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</si>
  <si>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</si>
  <si>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</si>
  <si>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</si>
  <si>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</si>
  <si>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</si>
  <si>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</si>
  <si>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</si>
  <si>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</si>
  <si>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</si>
  <si>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</si>
  <si>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</si>
  <si>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</si>
  <si>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</si>
  <si>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</si>
  <si>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</si>
  <si>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</si>
  <si>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</si>
  <si>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</si>
  <si>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</si>
  <si>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</si>
  <si>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</si>
  <si>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</si>
  <si>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</si>
  <si>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</si>
  <si>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</si>
  <si>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</si>
  <si>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</si>
  <si>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</si>
  <si>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</si>
  <si>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</si>
  <si>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</si>
  <si>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</si>
  <si>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</si>
  <si>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</si>
  <si>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</si>
  <si>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</si>
  <si>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</si>
  <si>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Nakhon Ratchasima Province</t>
  </si>
  <si>
    <t>จังหวัดนครราชสีมา</t>
  </si>
  <si>
    <t>2563 (2020)</t>
  </si>
  <si>
    <t xml:space="preserve"> 2562 (2019)</t>
  </si>
  <si>
    <t xml:space="preserve"> 2560 (2017)</t>
  </si>
  <si>
    <t>Percentage change (%)</t>
  </si>
  <si>
    <t>District</t>
  </si>
  <si>
    <t>อัตราการเปลี่ยนแปลง</t>
  </si>
  <si>
    <t xml:space="preserve">   2563   (2020)   </t>
  </si>
  <si>
    <t xml:space="preserve">   2562   (2019)   </t>
  </si>
  <si>
    <t xml:space="preserve">   2561   (2018)   </t>
  </si>
  <si>
    <t xml:space="preserve">  2560  (2017)   </t>
  </si>
  <si>
    <t xml:space="preserve"> 2559 (2016)   </t>
  </si>
  <si>
    <t>อำเภอ</t>
  </si>
  <si>
    <t>Table 1.9 House from Registration Record by District: 2016 - 2020</t>
  </si>
  <si>
    <t>ตาราง 1.9 บ้านจากการทะเบียน เป็นรายอำเภอ พ.ศ. 2559 - 2563</t>
  </si>
  <si>
    <t>ตาราง</t>
  </si>
  <si>
    <t>Table</t>
  </si>
  <si>
    <t xml:space="preserve">      2557       (2014)   </t>
  </si>
  <si>
    <t xml:space="preserve">      2558       (2015)   </t>
  </si>
  <si>
    <t xml:space="preserve">      2559      (2016)   </t>
  </si>
  <si>
    <t xml:space="preserve">      2560      (2017)   </t>
  </si>
  <si>
    <t xml:space="preserve">      2561      (2018)   </t>
  </si>
  <si>
    <t xml:space="preserve">      2562      (2019)   </t>
  </si>
  <si>
    <r>
      <t xml:space="preserve">Percentage  change </t>
    </r>
    <r>
      <rPr>
        <sz val="11"/>
        <rFont val="TH SarabunPSK"/>
        <family val="2"/>
      </rPr>
      <t>(%)</t>
    </r>
  </si>
  <si>
    <t xml:space="preserve">2562 (2019) </t>
  </si>
  <si>
    <t>รวมยอด</t>
  </si>
  <si>
    <t>Total</t>
  </si>
  <si>
    <t xml:space="preserve"> Mueang 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</si>
  <si>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</si>
  <si>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</si>
  <si>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</si>
  <si>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</si>
  <si>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</si>
  <si>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</si>
  <si>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</si>
  <si>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</si>
  <si>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</si>
  <si>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</si>
  <si>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</si>
  <si>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</si>
  <si>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</si>
  <si>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</si>
  <si>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</si>
  <si>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</si>
  <si>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</si>
  <si>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</si>
  <si>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บ้านจากการทะเบียน เป็นรายอำเภอ พ.ศ.  2557-2562  (ต่อ)</t>
  </si>
  <si>
    <t>House from Registration Record by District: 2014-2019 (Cont.)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</si>
  <si>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</si>
  <si>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</si>
  <si>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</si>
  <si>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</si>
  <si>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</si>
  <si>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</si>
  <si>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</si>
  <si>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</si>
  <si>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</si>
  <si>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</si>
  <si>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</si>
  <si>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</si>
  <si>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</si>
  <si>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   ที่มา:  กรมการปกครอง  กระทรวงมหาดไทย</t>
  </si>
  <si>
    <t>Source:   Department of Provincial Administration,  Ministry of Interior</t>
  </si>
  <si>
    <t xml:space="preserve">      2563      (2020)   </t>
  </si>
  <si>
    <t xml:space="preserve">2563 (2019) </t>
  </si>
  <si>
    <t>บ้านจากการทะเบียน เป็นรายอำเภอ พ.ศ.  2557-2563</t>
  </si>
  <si>
    <t>House from Registration Record by District: 2014-2020</t>
  </si>
  <si>
    <t xml:space="preserve">         ที่มา:   สำนักงานคณะกรรมการอาหารและยา กระทรวงสาธารณสุข </t>
  </si>
  <si>
    <t>หมายเหตุ   ข้อมูล ณ วันที่ 30 มี.ค.63</t>
  </si>
  <si>
    <t>ใบอนุญาตขายยาแผนโบราณ</t>
  </si>
  <si>
    <t>ใบอนุญาตนำเข้าหรือสั่งยาแผนโบราณ</t>
  </si>
  <si>
    <t>ใบอนุญาตผลิตยาแผนโบราณ</t>
  </si>
  <si>
    <t>ใบอนุญาตขายยาแผนปัจจุบันเฉพาะยาบรรจุเสร็จสำหรับสัตว์</t>
  </si>
  <si>
    <t>ใบอนุญาตขายยาแผนปัจจุบันเฉพาะยาบรรจุเสร็จที่ไม่ใช่ยาอันตรายหรือยาควบคุมพิเศษ</t>
  </si>
  <si>
    <t>ใบอนุญาตขายยาแผนปัจจุบัน</t>
  </si>
  <si>
    <t>ใบอนุญาตนำเข้าหรือสั่งยาแผนปัจจุบัน</t>
  </si>
  <si>
    <t>ใบอนุญาตผลิตยาแผนปัจจุบัน</t>
  </si>
  <si>
    <t>นครราชสีมา</t>
  </si>
  <si>
    <t>2557</t>
  </si>
  <si>
    <t>2556</t>
  </si>
  <si>
    <t>2555</t>
  </si>
  <si>
    <t>2554</t>
  </si>
  <si>
    <t>2553</t>
  </si>
  <si>
    <t>ประเภทใบอนุญาตเกี่ยวกับยา</t>
  </si>
  <si>
    <t>จังหวัด</t>
  </si>
  <si>
    <t>ภาค</t>
  </si>
  <si>
    <t>หน่วย: จำนวนใบอนุญาต</t>
  </si>
  <si>
    <t>จำนวนใบอนุญาตประกอบธุรกิจเกี่ยวกับยา จำแนกตามประเภท ภาคและจังหวัด พ.ศ.2553 - 2562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</si>
</sst>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-"/>
    <numFmt numFmtId="188" formatCode="_(* #,##0.00_);_(* \(#,##0.00\);_(* &quot;-&quot;??_);_(@_)"/>
    <numFmt numFmtId="189" formatCode="_(* #,##0_);_(* \(#,##0\);_(* &quot;-&quot;??_);_(@_)"/>
    <numFmt numFmtId="190" formatCode="_-* #,##0_-;\-* #,##0_-;_-* &quot;-&quot;??_-;_-@_-"/>
  </numFmts>
  <fonts count="4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u/>
      <sz val="8"/>
      <color rgb="FF0000FF"/>
      <name val="Tahoma"/>
      <family val="2"/>
      <scheme val="minor"/>
    </font>
    <font>
      <u/>
      <sz val="8"/>
      <color rgb="FF800080"/>
      <name val="Tahoma"/>
      <family val="2"/>
      <scheme val="minor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 tint="4.9989318521683403E-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8" fontId="20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26" fillId="0" borderId="0"/>
    <xf numFmtId="0" fontId="29" fillId="0" borderId="0"/>
    <xf numFmtId="0" fontId="29" fillId="0" borderId="0"/>
    <xf numFmtId="0" fontId="36" fillId="0" borderId="0"/>
    <xf numFmtId="43" fontId="29" fillId="0" borderId="0" applyFont="0" applyFill="0" applyBorder="0" applyAlignment="0" applyProtection="0"/>
    <xf numFmtId="0" fontId="43" fillId="0" borderId="0"/>
  </cellStyleXfs>
  <cellXfs count="174">
    <xf numFmtId="0" fontId="0" fillId="0" borderId="0" xfId="0"/>
    <xf numFmtId="0" fontId="21" fillId="0" borderId="0" xfId="45" applyFont="1" applyFill="1"/>
    <xf numFmtId="0" fontId="21" fillId="0" borderId="0" xfId="45" applyFont="1" applyFill="1" applyBorder="1"/>
    <xf numFmtId="0" fontId="21" fillId="0" borderId="0" xfId="0" applyFont="1" applyFill="1"/>
    <xf numFmtId="0" fontId="22" fillId="0" borderId="10" xfId="45" applyFont="1" applyFill="1" applyBorder="1" applyAlignment="1">
      <alignment horizontal="center" vertical="center"/>
    </xf>
    <xf numFmtId="189" fontId="22" fillId="0" borderId="0" xfId="44" applyNumberFormat="1" applyFont="1" applyFill="1" applyAlignment="1">
      <alignment vertical="center"/>
    </xf>
    <xf numFmtId="0" fontId="22" fillId="0" borderId="0" xfId="45" applyFont="1" applyFill="1" applyAlignment="1">
      <alignment horizontal="center" vertical="center"/>
    </xf>
    <xf numFmtId="49" fontId="22" fillId="0" borderId="14" xfId="44" applyNumberFormat="1" applyFont="1" applyFill="1" applyBorder="1" applyAlignment="1">
      <alignment horizontal="center" vertical="center"/>
    </xf>
    <xf numFmtId="49" fontId="22" fillId="0" borderId="10" xfId="44" applyNumberFormat="1" applyFont="1" applyFill="1" applyBorder="1" applyAlignment="1" applyProtection="1">
      <alignment horizontal="center" vertical="center"/>
    </xf>
    <xf numFmtId="49" fontId="22" fillId="0" borderId="11" xfId="44" applyNumberFormat="1" applyFont="1" applyFill="1" applyBorder="1" applyAlignment="1">
      <alignment horizontal="center" vertical="center"/>
    </xf>
    <xf numFmtId="49" fontId="22" fillId="0" borderId="11" xfId="44" applyNumberFormat="1" applyFont="1" applyFill="1" applyBorder="1" applyAlignment="1" applyProtection="1">
      <alignment horizontal="center" vertical="center"/>
    </xf>
    <xf numFmtId="49" fontId="22" fillId="0" borderId="20" xfId="44" applyNumberFormat="1" applyFont="1" applyFill="1" applyBorder="1" applyAlignment="1" applyProtection="1">
      <alignment horizontal="center" vertical="center"/>
    </xf>
    <xf numFmtId="49" fontId="22" fillId="0" borderId="15" xfId="44" applyNumberFormat="1" applyFont="1" applyFill="1" applyBorder="1" applyAlignment="1">
      <alignment horizontal="center" vertical="center"/>
    </xf>
    <xf numFmtId="49" fontId="22" fillId="0" borderId="0" xfId="44" applyNumberFormat="1" applyFont="1" applyFill="1" applyBorder="1" applyAlignment="1" applyProtection="1">
      <alignment horizontal="center" vertical="center"/>
    </xf>
    <xf numFmtId="49" fontId="22" fillId="0" borderId="16" xfId="44" applyNumberFormat="1" applyFont="1" applyFill="1" applyBorder="1" applyAlignment="1">
      <alignment horizontal="center" vertical="center"/>
    </xf>
    <xf numFmtId="49" fontId="22" fillId="0" borderId="16" xfId="44" applyNumberFormat="1" applyFont="1" applyFill="1" applyBorder="1" applyAlignment="1" applyProtection="1">
      <alignment horizontal="center" vertical="center"/>
    </xf>
    <xf numFmtId="0" fontId="22" fillId="0" borderId="0" xfId="44" applyNumberFormat="1" applyFont="1" applyFill="1" applyBorder="1" applyAlignment="1" applyProtection="1">
      <alignment horizontal="center" vertical="center"/>
    </xf>
    <xf numFmtId="189" fontId="22" fillId="0" borderId="0" xfId="44" applyNumberFormat="1" applyFont="1" applyFill="1" applyAlignment="1">
      <alignment horizontal="center" vertical="center"/>
    </xf>
    <xf numFmtId="49" fontId="22" fillId="0" borderId="0" xfId="44" applyNumberFormat="1" applyFont="1" applyFill="1" applyBorder="1" applyAlignment="1">
      <alignment horizontal="center" vertical="center"/>
    </xf>
    <xf numFmtId="0" fontId="22" fillId="0" borderId="0" xfId="45" applyFont="1" applyFill="1" applyBorder="1" applyAlignment="1">
      <alignment horizontal="center" vertical="center"/>
    </xf>
    <xf numFmtId="49" fontId="22" fillId="0" borderId="21" xfId="44" applyNumberFormat="1" applyFont="1" applyFill="1" applyBorder="1" applyAlignment="1">
      <alignment horizontal="center" vertical="center"/>
    </xf>
    <xf numFmtId="49" fontId="22" fillId="0" borderId="22" xfId="44" applyNumberFormat="1" applyFont="1" applyFill="1" applyBorder="1" applyAlignment="1">
      <alignment horizontal="center" vertical="center"/>
    </xf>
    <xf numFmtId="49" fontId="22" fillId="0" borderId="23" xfId="44" applyNumberFormat="1" applyFont="1" applyFill="1" applyBorder="1" applyAlignment="1" applyProtection="1">
      <alignment horizontal="center" vertical="center"/>
    </xf>
    <xf numFmtId="49" fontId="24" fillId="0" borderId="17" xfId="0" applyNumberFormat="1" applyFont="1" applyFill="1" applyBorder="1" applyAlignment="1">
      <alignment horizontal="left" vertical="top" wrapText="1"/>
    </xf>
    <xf numFmtId="49" fontId="23" fillId="0" borderId="17" xfId="0" applyNumberFormat="1" applyFont="1" applyFill="1" applyBorder="1" applyAlignment="1">
      <alignment horizontal="center" vertical="top" wrapText="1"/>
    </xf>
    <xf numFmtId="3" fontId="24" fillId="0" borderId="17" xfId="0" applyNumberFormat="1" applyFont="1" applyFill="1" applyBorder="1" applyAlignment="1">
      <alignment horizontal="right" vertical="top" wrapText="1"/>
    </xf>
    <xf numFmtId="0" fontId="25" fillId="0" borderId="0" xfId="0" applyFont="1" applyFill="1"/>
    <xf numFmtId="187" fontId="24" fillId="0" borderId="17" xfId="0" applyNumberFormat="1" applyFont="1" applyFill="1" applyBorder="1" applyAlignment="1">
      <alignment horizontal="right" vertical="top" wrapText="1"/>
    </xf>
    <xf numFmtId="0" fontId="24" fillId="0" borderId="17" xfId="0" applyFont="1" applyFill="1" applyBorder="1" applyAlignment="1">
      <alignment horizontal="right" vertical="top" wrapText="1"/>
    </xf>
    <xf numFmtId="49" fontId="24" fillId="0" borderId="0" xfId="0" applyNumberFormat="1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/>
    <xf numFmtId="49" fontId="24" fillId="0" borderId="0" xfId="0" applyNumberFormat="1" applyFont="1" applyFill="1" applyBorder="1" applyAlignment="1">
      <alignment horizontal="left" vertical="top" wrapText="1"/>
    </xf>
    <xf numFmtId="189" fontId="22" fillId="0" borderId="0" xfId="44" applyNumberFormat="1" applyFont="1" applyFill="1" applyBorder="1" applyAlignment="1" applyProtection="1">
      <alignment vertical="center"/>
    </xf>
    <xf numFmtId="189" fontId="22" fillId="0" borderId="0" xfId="44" applyNumberFormat="1" applyFont="1" applyFill="1" applyBorder="1" applyAlignment="1">
      <alignment vertical="center"/>
    </xf>
    <xf numFmtId="0" fontId="25" fillId="0" borderId="0" xfId="0" applyFont="1" applyFill="1" applyAlignment="1">
      <alignment wrapText="1"/>
    </xf>
    <xf numFmtId="49" fontId="22" fillId="0" borderId="17" xfId="47" applyNumberFormat="1" applyFont="1" applyBorder="1" applyAlignment="1">
      <alignment vertical="center" wrapText="1"/>
    </xf>
    <xf numFmtId="0" fontId="25" fillId="0" borderId="17" xfId="0" applyFont="1" applyFill="1" applyBorder="1" applyAlignment="1">
      <alignment wrapText="1"/>
    </xf>
    <xf numFmtId="0" fontId="27" fillId="0" borderId="0" xfId="0" applyFont="1" applyFill="1"/>
    <xf numFmtId="49" fontId="23" fillId="0" borderId="25" xfId="0" applyNumberFormat="1" applyFont="1" applyFill="1" applyBorder="1" applyAlignment="1">
      <alignment horizontal="center" vertical="top" wrapText="1"/>
    </xf>
    <xf numFmtId="49" fontId="23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27" fillId="0" borderId="0" xfId="0" applyFont="1" applyFill="1" applyAlignment="1">
      <alignment vertical="top"/>
    </xf>
    <xf numFmtId="0" fontId="25" fillId="0" borderId="0" xfId="0" applyFont="1" applyFill="1" applyBorder="1" applyAlignment="1">
      <alignment wrapText="1"/>
    </xf>
    <xf numFmtId="0" fontId="22" fillId="0" borderId="0" xfId="48" applyFont="1" applyBorder="1"/>
    <xf numFmtId="0" fontId="25" fillId="0" borderId="0" xfId="0" applyFont="1" applyFill="1" applyAlignment="1">
      <alignment vertical="top" wrapText="1"/>
    </xf>
    <xf numFmtId="0" fontId="25" fillId="0" borderId="24" xfId="0" applyFont="1" applyFill="1" applyBorder="1" applyAlignment="1">
      <alignment vertical="top" wrapText="1"/>
    </xf>
    <xf numFmtId="190" fontId="30" fillId="0" borderId="24" xfId="46" applyNumberFormat="1" applyFont="1" applyFill="1" applyBorder="1" applyAlignment="1">
      <alignment vertical="top" wrapText="1"/>
    </xf>
    <xf numFmtId="3" fontId="24" fillId="0" borderId="24" xfId="0" applyNumberFormat="1" applyFont="1" applyFill="1" applyBorder="1" applyAlignment="1">
      <alignment horizontal="right" vertical="top" wrapText="1"/>
    </xf>
    <xf numFmtId="49" fontId="24" fillId="0" borderId="24" xfId="0" applyNumberFormat="1" applyFont="1" applyFill="1" applyBorder="1" applyAlignment="1">
      <alignment horizontal="left" vertical="top" wrapText="1"/>
    </xf>
    <xf numFmtId="0" fontId="21" fillId="0" borderId="25" xfId="48" quotePrefix="1" applyFont="1" applyBorder="1" applyAlignment="1">
      <alignment horizontal="center" vertical="center" shrinkToFit="1"/>
    </xf>
    <xf numFmtId="0" fontId="21" fillId="0" borderId="14" xfId="48" applyFont="1" applyBorder="1" applyAlignment="1">
      <alignment horizontal="center"/>
    </xf>
    <xf numFmtId="0" fontId="21" fillId="0" borderId="11" xfId="48" applyFont="1" applyBorder="1" applyAlignment="1">
      <alignment horizontal="center"/>
    </xf>
    <xf numFmtId="0" fontId="21" fillId="0" borderId="0" xfId="48" applyFont="1" applyAlignment="1">
      <alignment horizontal="left"/>
    </xf>
    <xf numFmtId="0" fontId="22" fillId="0" borderId="0" xfId="48" applyFont="1"/>
    <xf numFmtId="0" fontId="22" fillId="0" borderId="0" xfId="48" applyFont="1" applyAlignment="1"/>
    <xf numFmtId="0" fontId="22" fillId="0" borderId="24" xfId="48" applyFont="1" applyBorder="1" applyAlignment="1"/>
    <xf numFmtId="2" fontId="22" fillId="0" borderId="24" xfId="48" applyNumberFormat="1" applyFont="1" applyBorder="1"/>
    <xf numFmtId="3" fontId="22" fillId="0" borderId="24" xfId="48" applyNumberFormat="1" applyFont="1" applyBorder="1"/>
    <xf numFmtId="0" fontId="22" fillId="0" borderId="24" xfId="48" applyFont="1" applyBorder="1"/>
    <xf numFmtId="0" fontId="22" fillId="0" borderId="25" xfId="48" applyFont="1" applyBorder="1" applyAlignment="1">
      <alignment horizontal="center" vertical="center"/>
    </xf>
    <xf numFmtId="0" fontId="21" fillId="0" borderId="0" xfId="48" applyFont="1"/>
    <xf numFmtId="0" fontId="21" fillId="0" borderId="0" xfId="48" applyFont="1" applyAlignment="1"/>
    <xf numFmtId="0" fontId="31" fillId="0" borderId="0" xfId="49" applyFont="1"/>
    <xf numFmtId="2" fontId="31" fillId="0" borderId="0" xfId="49" applyNumberFormat="1" applyFont="1" applyAlignment="1">
      <alignment horizontal="center"/>
    </xf>
    <xf numFmtId="0" fontId="32" fillId="0" borderId="11" xfId="49" applyFont="1" applyBorder="1" applyAlignment="1">
      <alignment horizontal="center"/>
    </xf>
    <xf numFmtId="0" fontId="31" fillId="0" borderId="0" xfId="48" applyFont="1" applyBorder="1"/>
    <xf numFmtId="0" fontId="31" fillId="0" borderId="0" xfId="48" applyFont="1"/>
    <xf numFmtId="0" fontId="33" fillId="0" borderId="0" xfId="49" applyFont="1"/>
    <xf numFmtId="0" fontId="33" fillId="0" borderId="0" xfId="48" applyFont="1" applyBorder="1"/>
    <xf numFmtId="0" fontId="33" fillId="0" borderId="0" xfId="48" applyFont="1"/>
    <xf numFmtId="0" fontId="34" fillId="0" borderId="0" xfId="49" applyFont="1" applyBorder="1"/>
    <xf numFmtId="0" fontId="34" fillId="0" borderId="0" xfId="49" applyFont="1"/>
    <xf numFmtId="0" fontId="35" fillId="0" borderId="0" xfId="49" applyFont="1" applyBorder="1" applyAlignment="1">
      <alignment horizontal="left" vertical="center"/>
    </xf>
    <xf numFmtId="0" fontId="34" fillId="0" borderId="0" xfId="48" applyFont="1" applyBorder="1"/>
    <xf numFmtId="0" fontId="34" fillId="0" borderId="0" xfId="48" applyFont="1"/>
    <xf numFmtId="0" fontId="36" fillId="0" borderId="0" xfId="50"/>
    <xf numFmtId="0" fontId="35" fillId="0" borderId="0" xfId="49" applyFont="1" applyBorder="1"/>
    <xf numFmtId="0" fontId="37" fillId="0" borderId="0" xfId="48" applyFont="1" applyBorder="1"/>
    <xf numFmtId="0" fontId="35" fillId="0" borderId="0" xfId="49" applyFont="1"/>
    <xf numFmtId="190" fontId="33" fillId="0" borderId="15" xfId="51" applyNumberFormat="1" applyFont="1" applyBorder="1" applyAlignment="1"/>
    <xf numFmtId="190" fontId="33" fillId="0" borderId="15" xfId="49" applyNumberFormat="1" applyFont="1" applyBorder="1" applyAlignment="1"/>
    <xf numFmtId="43" fontId="38" fillId="0" borderId="14" xfId="49" applyNumberFormat="1" applyFont="1" applyBorder="1" applyAlignment="1"/>
    <xf numFmtId="0" fontId="39" fillId="0" borderId="0" xfId="48" applyFont="1" applyBorder="1" applyAlignment="1">
      <alignment horizontal="center"/>
    </xf>
    <xf numFmtId="0" fontId="40" fillId="0" borderId="0" xfId="49" applyFont="1" applyAlignment="1"/>
    <xf numFmtId="0" fontId="40" fillId="0" borderId="0" xfId="49" applyFont="1" applyBorder="1" applyAlignment="1"/>
    <xf numFmtId="0" fontId="37" fillId="0" borderId="0" xfId="48" applyFont="1" applyBorder="1" applyAlignment="1"/>
    <xf numFmtId="0" fontId="32" fillId="0" borderId="0" xfId="49" applyFont="1" applyAlignment="1"/>
    <xf numFmtId="190" fontId="32" fillId="0" borderId="15" xfId="51" applyNumberFormat="1" applyFont="1" applyBorder="1" applyAlignment="1"/>
    <xf numFmtId="43" fontId="41" fillId="0" borderId="15" xfId="49" applyNumberFormat="1" applyFont="1" applyBorder="1" applyAlignment="1"/>
    <xf numFmtId="0" fontId="32" fillId="0" borderId="16" xfId="49" applyFont="1" applyBorder="1" applyAlignment="1"/>
    <xf numFmtId="0" fontId="42" fillId="0" borderId="0" xfId="49" applyFont="1" applyFill="1" applyBorder="1" applyAlignment="1"/>
    <xf numFmtId="0" fontId="35" fillId="0" borderId="0" xfId="49" applyFont="1" applyAlignment="1"/>
    <xf numFmtId="0" fontId="39" fillId="0" borderId="0" xfId="48" applyFont="1" applyBorder="1" applyAlignment="1"/>
    <xf numFmtId="0" fontId="39" fillId="0" borderId="0" xfId="48" applyFont="1" applyAlignment="1"/>
    <xf numFmtId="0" fontId="36" fillId="0" borderId="0" xfId="50" applyAlignment="1">
      <alignment horizontal="left"/>
    </xf>
    <xf numFmtId="0" fontId="36" fillId="0" borderId="0" xfId="50" applyNumberFormat="1"/>
    <xf numFmtId="0" fontId="37" fillId="0" borderId="0" xfId="48" applyFont="1" applyAlignment="1"/>
    <xf numFmtId="0" fontId="32" fillId="0" borderId="20" xfId="49" applyFont="1" applyBorder="1" applyAlignment="1"/>
    <xf numFmtId="0" fontId="33" fillId="0" borderId="0" xfId="49" applyFont="1" applyAlignment="1"/>
    <xf numFmtId="43" fontId="41" fillId="0" borderId="14" xfId="49" applyNumberFormat="1" applyFont="1" applyBorder="1" applyAlignment="1"/>
    <xf numFmtId="0" fontId="32" fillId="0" borderId="0" xfId="49" applyFont="1" applyBorder="1" applyAlignment="1"/>
    <xf numFmtId="0" fontId="37" fillId="0" borderId="0" xfId="48" applyFont="1"/>
    <xf numFmtId="0" fontId="32" fillId="0" borderId="0" xfId="49" applyFont="1" applyFill="1" applyBorder="1" applyAlignment="1"/>
    <xf numFmtId="0" fontId="32" fillId="0" borderId="0" xfId="49" applyFont="1" applyFill="1" applyBorder="1" applyAlignment="1">
      <alignment horizontal="left"/>
    </xf>
    <xf numFmtId="0" fontId="32" fillId="0" borderId="0" xfId="49" applyFont="1" applyFill="1" applyAlignment="1"/>
    <xf numFmtId="0" fontId="32" fillId="0" borderId="13" xfId="49" applyFont="1" applyBorder="1" applyAlignment="1">
      <alignment vertical="center"/>
    </xf>
    <xf numFmtId="0" fontId="32" fillId="0" borderId="13" xfId="49" applyFont="1" applyBorder="1"/>
    <xf numFmtId="0" fontId="32" fillId="0" borderId="25" xfId="49" applyFont="1" applyBorder="1" applyAlignment="1">
      <alignment vertical="center"/>
    </xf>
    <xf numFmtId="0" fontId="34" fillId="0" borderId="19" xfId="49" applyFont="1" applyBorder="1"/>
    <xf numFmtId="0" fontId="34" fillId="0" borderId="13" xfId="49" applyFont="1" applyBorder="1"/>
    <xf numFmtId="0" fontId="32" fillId="0" borderId="0" xfId="49" applyFont="1" applyBorder="1" applyAlignment="1">
      <alignment vertical="center"/>
    </xf>
    <xf numFmtId="0" fontId="32" fillId="0" borderId="0" xfId="49" applyFont="1" applyBorder="1"/>
    <xf numFmtId="0" fontId="32" fillId="0" borderId="0" xfId="49" applyFont="1"/>
    <xf numFmtId="0" fontId="37" fillId="0" borderId="0" xfId="49" applyFont="1"/>
    <xf numFmtId="0" fontId="32" fillId="0" borderId="12" xfId="49" applyFont="1" applyBorder="1" applyAlignment="1">
      <alignment horizontal="center" vertical="center"/>
    </xf>
    <xf numFmtId="0" fontId="34" fillId="0" borderId="25" xfId="49" applyFont="1" applyBorder="1"/>
    <xf numFmtId="0" fontId="32" fillId="0" borderId="11" xfId="49" applyFont="1" applyBorder="1" applyAlignment="1">
      <alignment horizontal="center"/>
    </xf>
    <xf numFmtId="0" fontId="32" fillId="0" borderId="18" xfId="49" applyFont="1" applyBorder="1" applyAlignment="1">
      <alignment horizontal="center"/>
    </xf>
    <xf numFmtId="0" fontId="32" fillId="0" borderId="12" xfId="49" applyFont="1" applyBorder="1" applyAlignment="1">
      <alignment horizontal="center"/>
    </xf>
    <xf numFmtId="0" fontId="32" fillId="0" borderId="19" xfId="49" applyFont="1" applyBorder="1" applyAlignment="1">
      <alignment horizontal="center"/>
    </xf>
    <xf numFmtId="0" fontId="32" fillId="0" borderId="14" xfId="49" applyFont="1" applyBorder="1" applyAlignment="1">
      <alignment horizontal="center" vertical="center" wrapText="1"/>
    </xf>
    <xf numFmtId="0" fontId="32" fillId="0" borderId="15" xfId="49" applyFont="1" applyBorder="1" applyAlignment="1">
      <alignment horizontal="center" vertical="center" wrapText="1"/>
    </xf>
    <xf numFmtId="0" fontId="32" fillId="0" borderId="25" xfId="49" applyFont="1" applyBorder="1" applyAlignment="1">
      <alignment horizontal="center" vertical="center" wrapText="1"/>
    </xf>
    <xf numFmtId="0" fontId="32" fillId="0" borderId="11" xfId="49" applyFont="1" applyBorder="1" applyAlignment="1">
      <alignment horizontal="center" vertical="center" wrapText="1"/>
    </xf>
    <xf numFmtId="0" fontId="32" fillId="0" borderId="10" xfId="49" applyFont="1" applyBorder="1" applyAlignment="1">
      <alignment horizontal="center" vertical="center" wrapText="1"/>
    </xf>
    <xf numFmtId="0" fontId="32" fillId="0" borderId="16" xfId="49" applyFont="1" applyBorder="1" applyAlignment="1">
      <alignment horizontal="center" vertical="center" wrapText="1"/>
    </xf>
    <xf numFmtId="0" fontId="32" fillId="0" borderId="0" xfId="49" applyFont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 wrapText="1"/>
    </xf>
    <xf numFmtId="0" fontId="32" fillId="0" borderId="13" xfId="49" applyFont="1" applyBorder="1" applyAlignment="1">
      <alignment horizontal="center" vertical="center" wrapText="1"/>
    </xf>
    <xf numFmtId="0" fontId="33" fillId="0" borderId="0" xfId="49" applyFont="1" applyBorder="1" applyAlignment="1">
      <alignment horizontal="center"/>
    </xf>
    <xf numFmtId="0" fontId="22" fillId="0" borderId="14" xfId="48" applyFont="1" applyBorder="1" applyAlignment="1">
      <alignment horizontal="center" vertical="center" wrapText="1"/>
    </xf>
    <xf numFmtId="0" fontId="22" fillId="0" borderId="15" xfId="48" applyFont="1" applyBorder="1" applyAlignment="1">
      <alignment horizontal="center" vertical="center" wrapText="1"/>
    </xf>
    <xf numFmtId="0" fontId="22" fillId="0" borderId="25" xfId="48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/>
    </xf>
    <xf numFmtId="0" fontId="32" fillId="0" borderId="18" xfId="49" applyFont="1" applyBorder="1" applyAlignment="1">
      <alignment horizontal="center" vertical="center" wrapText="1"/>
    </xf>
    <xf numFmtId="0" fontId="32" fillId="0" borderId="20" xfId="49" applyFont="1" applyBorder="1" applyAlignment="1">
      <alignment horizontal="center" vertical="center" wrapText="1"/>
    </xf>
    <xf numFmtId="0" fontId="32" fillId="0" borderId="19" xfId="49" applyFont="1" applyBorder="1" applyAlignment="1">
      <alignment horizontal="center" vertical="center" wrapText="1"/>
    </xf>
    <xf numFmtId="0" fontId="22" fillId="0" borderId="14" xfId="48" applyFont="1" applyBorder="1" applyAlignment="1">
      <alignment horizontal="center" wrapText="1"/>
    </xf>
    <xf numFmtId="0" fontId="22" fillId="0" borderId="25" xfId="48" applyFont="1" applyBorder="1" applyAlignment="1">
      <alignment horizontal="center"/>
    </xf>
    <xf numFmtId="0" fontId="21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1" fillId="0" borderId="14" xfId="48" applyFont="1" applyBorder="1" applyAlignment="1">
      <alignment horizontal="center" vertical="center"/>
    </xf>
    <xf numFmtId="0" fontId="21" fillId="0" borderId="25" xfId="48" applyFont="1" applyBorder="1" applyAlignment="1">
      <alignment horizontal="center" vertical="center"/>
    </xf>
    <xf numFmtId="0" fontId="22" fillId="0" borderId="11" xfId="44" applyNumberFormat="1" applyFont="1" applyFill="1" applyBorder="1" applyAlignment="1" applyProtection="1">
      <alignment horizontal="center" vertical="center"/>
    </xf>
    <xf numFmtId="0" fontId="22" fillId="0" borderId="10" xfId="44" applyNumberFormat="1" applyFont="1" applyFill="1" applyBorder="1" applyAlignment="1" applyProtection="1">
      <alignment horizontal="center" vertical="center"/>
    </xf>
    <xf numFmtId="0" fontId="22" fillId="0" borderId="18" xfId="44" applyNumberFormat="1" applyFont="1" applyFill="1" applyBorder="1" applyAlignment="1" applyProtection="1">
      <alignment horizontal="center" vertical="center"/>
    </xf>
    <xf numFmtId="0" fontId="22" fillId="0" borderId="12" xfId="44" applyNumberFormat="1" applyFont="1" applyFill="1" applyBorder="1" applyAlignment="1">
      <alignment horizontal="center" vertical="center"/>
    </xf>
    <xf numFmtId="0" fontId="22" fillId="0" borderId="13" xfId="44" applyNumberFormat="1" applyFont="1" applyFill="1" applyBorder="1" applyAlignment="1">
      <alignment horizontal="center" vertical="center"/>
    </xf>
    <xf numFmtId="0" fontId="22" fillId="0" borderId="12" xfId="44" applyNumberFormat="1" applyFont="1" applyFill="1" applyBorder="1" applyAlignment="1" applyProtection="1">
      <alignment horizontal="center" vertical="center"/>
    </xf>
    <xf numFmtId="0" fontId="22" fillId="0" borderId="13" xfId="44" applyNumberFormat="1" applyFont="1" applyFill="1" applyBorder="1" applyAlignment="1" applyProtection="1">
      <alignment horizontal="center" vertical="center"/>
    </xf>
    <xf numFmtId="0" fontId="22" fillId="0" borderId="19" xfId="44" applyNumberFormat="1" applyFont="1" applyFill="1" applyBorder="1" applyAlignment="1" applyProtection="1">
      <alignment horizontal="center" vertical="center"/>
    </xf>
    <xf numFmtId="0" fontId="44" fillId="0" borderId="0" xfId="52" applyFont="1"/>
    <xf numFmtId="0" fontId="44" fillId="0" borderId="0" xfId="52" applyFont="1" applyAlignment="1">
      <alignment horizontal="left" vertical="top" wrapText="1"/>
    </xf>
    <xf numFmtId="3" fontId="44" fillId="0" borderId="26" xfId="52" applyNumberFormat="1" applyFont="1" applyBorder="1" applyAlignment="1">
      <alignment horizontal="right" wrapText="1"/>
    </xf>
    <xf numFmtId="3" fontId="44" fillId="0" borderId="27" xfId="52" applyNumberFormat="1" applyFont="1" applyBorder="1" applyAlignment="1">
      <alignment horizontal="right" wrapText="1"/>
    </xf>
    <xf numFmtId="0" fontId="44" fillId="33" borderId="27" xfId="52" applyFont="1" applyFill="1" applyBorder="1" applyAlignment="1">
      <alignment horizontal="left" wrapText="1"/>
    </xf>
    <xf numFmtId="0" fontId="44" fillId="33" borderId="28" xfId="52" applyFont="1" applyFill="1" applyBorder="1" applyAlignment="1">
      <alignment horizontal="left" vertical="top" wrapText="1"/>
    </xf>
    <xf numFmtId="0" fontId="44" fillId="33" borderId="28" xfId="52" applyFont="1" applyFill="1" applyBorder="1" applyAlignment="1">
      <alignment vertical="top" wrapText="1"/>
    </xf>
    <xf numFmtId="0" fontId="44" fillId="0" borderId="29" xfId="52" applyFont="1" applyBorder="1" applyAlignment="1">
      <alignment horizontal="right" wrapText="1"/>
    </xf>
    <xf numFmtId="187" fontId="44" fillId="0" borderId="30" xfId="52" applyNumberFormat="1" applyFont="1" applyBorder="1" applyAlignment="1">
      <alignment horizontal="right" wrapText="1"/>
    </xf>
    <xf numFmtId="0" fontId="44" fillId="0" borderId="30" xfId="52" applyFont="1" applyBorder="1" applyAlignment="1">
      <alignment horizontal="right" wrapText="1"/>
    </xf>
    <xf numFmtId="0" fontId="44" fillId="33" borderId="30" xfId="52" applyFont="1" applyFill="1" applyBorder="1" applyAlignment="1">
      <alignment horizontal="left" wrapText="1"/>
    </xf>
    <xf numFmtId="0" fontId="44" fillId="33" borderId="31" xfId="52" applyFont="1" applyFill="1" applyBorder="1" applyAlignment="1">
      <alignment horizontal="left" vertical="top" wrapText="1"/>
    </xf>
    <xf numFmtId="0" fontId="44" fillId="33" borderId="31" xfId="52" applyFont="1" applyFill="1" applyBorder="1" applyAlignment="1">
      <alignment vertical="top" wrapText="1"/>
    </xf>
    <xf numFmtId="3" fontId="44" fillId="0" borderId="29" xfId="52" applyNumberFormat="1" applyFont="1" applyBorder="1" applyAlignment="1">
      <alignment horizontal="right" wrapText="1"/>
    </xf>
    <xf numFmtId="3" fontId="44" fillId="0" borderId="30" xfId="52" applyNumberFormat="1" applyFont="1" applyBorder="1" applyAlignment="1">
      <alignment horizontal="right" wrapText="1"/>
    </xf>
    <xf numFmtId="0" fontId="44" fillId="33" borderId="30" xfId="52" applyFont="1" applyFill="1" applyBorder="1" applyAlignment="1">
      <alignment horizontal="left" vertical="top" wrapText="1"/>
    </xf>
    <xf numFmtId="0" fontId="44" fillId="0" borderId="0" xfId="52" applyFont="1" applyAlignment="1">
      <alignment horizontal="left" vertical="top" wrapText="1"/>
    </xf>
    <xf numFmtId="0" fontId="44" fillId="0" borderId="0" xfId="52" applyFont="1" applyAlignment="1">
      <alignment vertical="top"/>
    </xf>
    <xf numFmtId="0" fontId="44" fillId="0" borderId="30" xfId="52" applyFont="1" applyFill="1" applyBorder="1" applyAlignment="1">
      <alignment horizontal="center" vertical="center" wrapText="1"/>
    </xf>
    <xf numFmtId="0" fontId="44" fillId="0" borderId="32" xfId="52" applyFont="1" applyFill="1" applyBorder="1" applyAlignment="1">
      <alignment horizontal="center" vertical="center" wrapText="1"/>
    </xf>
    <xf numFmtId="0" fontId="44" fillId="0" borderId="0" xfId="52" applyFont="1" applyFill="1" applyAlignment="1">
      <alignment vertical="center"/>
    </xf>
  </cellXfs>
  <cellStyles count="5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_Chapter13" xfId="44"/>
    <cellStyle name="Followed Hyperlink" xfId="43" builtinId="9" customBuiltin="1"/>
    <cellStyle name="Hyperlink" xfId="42" builtinId="8" customBuiltin="1"/>
    <cellStyle name="Normal_Chapter13" xfId="45"/>
    <cellStyle name="Normal_นอก" xfId="47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6" builtinId="3"/>
    <cellStyle name="เครื่องหมายจุลภาค 10" xfId="5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8"/>
    <cellStyle name="ปกติ 3" xfId="50"/>
    <cellStyle name="ปกติ 4" xfId="52"/>
    <cellStyle name="ปกติ 8 2" xfId="49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238125</xdr:colOff>
      <xdr:row>5</xdr:row>
      <xdr:rowOff>203611</xdr:rowOff>
    </xdr:from>
    <xdr:to>
      <xdr:col>23</xdr:col>
      <xdr:colOff>536542</xdr:colOff>
      <xdr:row>25</xdr:row>
      <xdr:rowOff>221457</xdr:rowOff>
    </xdr:to>
    <xdr:grpSp>
      <xdr:nvGrpSpPr>
        <xdr:cNvPr id="2" name="Group 8"/>
        <xdr:cNvGrpSpPr/>
      </xdr:nvGrpSpPr>
      <xdr:grpSpPr>
        <a:xfrm>
          <a:off x="12734925" y="1546636"/>
          <a:ext cx="298417" cy="498989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270510</xdr:colOff>
      <xdr:row>26</xdr:row>
      <xdr:rowOff>220084</xdr:rowOff>
    </xdr:from>
    <xdr:to>
      <xdr:col>23</xdr:col>
      <xdr:colOff>581817</xdr:colOff>
      <xdr:row>47</xdr:row>
      <xdr:rowOff>147565</xdr:rowOff>
    </xdr:to>
    <xdr:grpSp>
      <xdr:nvGrpSpPr>
        <xdr:cNvPr id="7" name="Group 10"/>
        <xdr:cNvGrpSpPr/>
      </xdr:nvGrpSpPr>
      <xdr:grpSpPr>
        <a:xfrm>
          <a:off x="12767310" y="6782809"/>
          <a:ext cx="311307" cy="524243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22</xdr:col>
      <xdr:colOff>114300</xdr:colOff>
      <xdr:row>22</xdr:row>
      <xdr:rowOff>192405</xdr:rowOff>
    </xdr:from>
    <xdr:to>
      <xdr:col>23</xdr:col>
      <xdr:colOff>121920</xdr:colOff>
      <xdr:row>25</xdr:row>
      <xdr:rowOff>219075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92100" y="57645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133350</xdr:colOff>
      <xdr:row>26</xdr:row>
      <xdr:rowOff>177165</xdr:rowOff>
    </xdr:from>
    <xdr:to>
      <xdr:col>23</xdr:col>
      <xdr:colOff>182880</xdr:colOff>
      <xdr:row>29</xdr:row>
      <xdr:rowOff>200025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011150" y="6739890"/>
          <a:ext cx="649605" cy="727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B18" sqref="B18"/>
    </sheetView>
  </sheetViews>
  <sheetFormatPr defaultRowHeight="24" x14ac:dyDescent="0.55000000000000004"/>
  <cols>
    <col min="1" max="1" width="11.625" style="26" customWidth="1"/>
    <col min="2" max="2" width="17.875" style="26" customWidth="1"/>
    <col min="3" max="3" width="17.625" style="26" customWidth="1"/>
    <col min="4" max="4" width="14.75" style="26" customWidth="1"/>
    <col min="5" max="5" width="13" style="26" customWidth="1"/>
    <col min="6" max="6" width="13.25" style="26" customWidth="1"/>
    <col min="7" max="7" width="12.75" style="26" customWidth="1"/>
    <col min="8" max="8" width="11.875" style="26" customWidth="1"/>
    <col min="9" max="9" width="13.75" style="31" customWidth="1"/>
    <col min="10" max="16384" width="9" style="26"/>
  </cols>
  <sheetData>
    <row r="1" spans="1:9" s="1" customFormat="1" x14ac:dyDescent="0.55000000000000004">
      <c r="A1" s="1" t="s">
        <v>50</v>
      </c>
      <c r="I1" s="2"/>
    </row>
    <row r="2" spans="1:9" s="1" customFormat="1" x14ac:dyDescent="0.55000000000000004">
      <c r="A2" s="3" t="s">
        <v>56</v>
      </c>
      <c r="I2" s="2"/>
    </row>
    <row r="3" spans="1:9" s="5" customFormat="1" ht="19.5" customHeight="1" x14ac:dyDescent="0.2">
      <c r="A3" s="4"/>
      <c r="B3" s="145" t="s">
        <v>4</v>
      </c>
      <c r="C3" s="146"/>
      <c r="D3" s="146"/>
      <c r="E3" s="146"/>
      <c r="F3" s="146"/>
      <c r="G3" s="145" t="s">
        <v>5</v>
      </c>
      <c r="H3" s="146"/>
      <c r="I3" s="147"/>
    </row>
    <row r="4" spans="1:9" s="5" customFormat="1" ht="19.5" customHeight="1" x14ac:dyDescent="0.2">
      <c r="A4" s="6"/>
      <c r="B4" s="148" t="s">
        <v>6</v>
      </c>
      <c r="C4" s="149"/>
      <c r="D4" s="149"/>
      <c r="E4" s="149"/>
      <c r="F4" s="149"/>
      <c r="G4" s="150" t="s">
        <v>7</v>
      </c>
      <c r="H4" s="151"/>
      <c r="I4" s="152"/>
    </row>
    <row r="5" spans="1:9" s="5" customFormat="1" ht="19.5" customHeight="1" x14ac:dyDescent="0.2">
      <c r="A5" s="6"/>
      <c r="B5" s="7"/>
      <c r="C5" s="8" t="s">
        <v>8</v>
      </c>
      <c r="D5" s="9" t="s">
        <v>9</v>
      </c>
      <c r="E5" s="7"/>
      <c r="F5" s="10"/>
      <c r="G5" s="9"/>
      <c r="H5" s="7"/>
      <c r="I5" s="11" t="s">
        <v>10</v>
      </c>
    </row>
    <row r="6" spans="1:9" s="5" customFormat="1" ht="19.5" customHeight="1" x14ac:dyDescent="0.2">
      <c r="A6" s="6"/>
      <c r="B6" s="12"/>
      <c r="C6" s="13" t="s">
        <v>11</v>
      </c>
      <c r="D6" s="14" t="s">
        <v>12</v>
      </c>
      <c r="E6" s="12"/>
      <c r="F6" s="15"/>
      <c r="G6" s="14"/>
      <c r="H6" s="12"/>
      <c r="I6" s="11" t="s">
        <v>13</v>
      </c>
    </row>
    <row r="7" spans="1:9" s="5" customFormat="1" ht="19.5" customHeight="1" x14ac:dyDescent="0.2">
      <c r="A7" s="16" t="s">
        <v>0</v>
      </c>
      <c r="B7" s="12"/>
      <c r="C7" s="13" t="s">
        <v>14</v>
      </c>
      <c r="D7" s="14" t="s">
        <v>15</v>
      </c>
      <c r="E7" s="12"/>
      <c r="F7" s="15" t="s">
        <v>16</v>
      </c>
      <c r="G7" s="14"/>
      <c r="H7" s="12"/>
      <c r="I7" s="11" t="s">
        <v>17</v>
      </c>
    </row>
    <row r="8" spans="1:9" s="5" customFormat="1" ht="19.5" customHeight="1" x14ac:dyDescent="0.2">
      <c r="A8" s="17" t="s">
        <v>3</v>
      </c>
      <c r="B8" s="12"/>
      <c r="C8" s="13" t="s">
        <v>18</v>
      </c>
      <c r="D8" s="14" t="s">
        <v>19</v>
      </c>
      <c r="E8" s="12" t="s">
        <v>20</v>
      </c>
      <c r="F8" s="15" t="s">
        <v>21</v>
      </c>
      <c r="G8" s="14" t="s">
        <v>22</v>
      </c>
      <c r="H8" s="12" t="s">
        <v>23</v>
      </c>
      <c r="I8" s="11" t="s">
        <v>24</v>
      </c>
    </row>
    <row r="9" spans="1:9" s="5" customFormat="1" ht="19.5" customHeight="1" x14ac:dyDescent="0.2">
      <c r="A9" s="6"/>
      <c r="B9" s="12" t="s">
        <v>25</v>
      </c>
      <c r="C9" s="13" t="s">
        <v>26</v>
      </c>
      <c r="D9" s="14" t="s">
        <v>27</v>
      </c>
      <c r="E9" s="12" t="s">
        <v>28</v>
      </c>
      <c r="F9" s="15" t="s">
        <v>29</v>
      </c>
      <c r="G9" s="14" t="s">
        <v>13</v>
      </c>
      <c r="H9" s="12" t="s">
        <v>30</v>
      </c>
      <c r="I9" s="11" t="s">
        <v>31</v>
      </c>
    </row>
    <row r="10" spans="1:9" s="5" customFormat="1" ht="19.5" customHeight="1" x14ac:dyDescent="0.2">
      <c r="A10" s="6"/>
      <c r="B10" s="12" t="s">
        <v>30</v>
      </c>
      <c r="C10" s="13" t="s">
        <v>32</v>
      </c>
      <c r="D10" s="14" t="s">
        <v>33</v>
      </c>
      <c r="E10" s="12" t="s">
        <v>34</v>
      </c>
      <c r="F10" s="15" t="s">
        <v>35</v>
      </c>
      <c r="G10" s="14" t="s">
        <v>36</v>
      </c>
      <c r="H10" s="12" t="s">
        <v>37</v>
      </c>
      <c r="I10" s="11" t="s">
        <v>38</v>
      </c>
    </row>
    <row r="11" spans="1:9" s="5" customFormat="1" ht="19.5" customHeight="1" x14ac:dyDescent="0.2">
      <c r="A11" s="6"/>
      <c r="B11" s="12" t="s">
        <v>39</v>
      </c>
      <c r="C11" s="18" t="s">
        <v>40</v>
      </c>
      <c r="D11" s="14" t="s">
        <v>41</v>
      </c>
      <c r="E11" s="12" t="s">
        <v>42</v>
      </c>
      <c r="F11" s="15" t="s">
        <v>43</v>
      </c>
      <c r="G11" s="14" t="s">
        <v>44</v>
      </c>
      <c r="H11" s="12" t="s">
        <v>31</v>
      </c>
      <c r="I11" s="11" t="s">
        <v>45</v>
      </c>
    </row>
    <row r="12" spans="1:9" s="5" customFormat="1" ht="19.5" customHeight="1" x14ac:dyDescent="0.2">
      <c r="A12" s="19"/>
      <c r="B12" s="12" t="s">
        <v>46</v>
      </c>
      <c r="C12" s="18" t="s">
        <v>47</v>
      </c>
      <c r="D12" s="14" t="s">
        <v>48</v>
      </c>
      <c r="E12" s="12" t="s">
        <v>47</v>
      </c>
      <c r="F12" s="15" t="s">
        <v>49</v>
      </c>
      <c r="G12" s="20" t="s">
        <v>47</v>
      </c>
      <c r="H12" s="21" t="s">
        <v>47</v>
      </c>
      <c r="I12" s="22" t="s">
        <v>49</v>
      </c>
    </row>
    <row r="13" spans="1:9" x14ac:dyDescent="0.55000000000000004">
      <c r="A13" s="24" t="s">
        <v>55</v>
      </c>
      <c r="B13" s="25">
        <v>327</v>
      </c>
      <c r="C13" s="28" t="s">
        <v>1</v>
      </c>
      <c r="D13" s="28" t="s">
        <v>1</v>
      </c>
      <c r="E13" s="25">
        <v>1</v>
      </c>
      <c r="F13" s="28" t="s">
        <v>1</v>
      </c>
      <c r="G13" s="25">
        <v>2</v>
      </c>
      <c r="H13" s="25">
        <v>15</v>
      </c>
      <c r="I13" s="28" t="s">
        <v>1</v>
      </c>
    </row>
    <row r="14" spans="1:9" x14ac:dyDescent="0.55000000000000004">
      <c r="A14" s="24" t="s">
        <v>54</v>
      </c>
      <c r="B14" s="25">
        <v>327</v>
      </c>
      <c r="C14" s="28" t="s">
        <v>1</v>
      </c>
      <c r="D14" s="28" t="s">
        <v>1</v>
      </c>
      <c r="E14" s="25">
        <v>1</v>
      </c>
      <c r="F14" s="28" t="s">
        <v>1</v>
      </c>
      <c r="G14" s="25">
        <v>2</v>
      </c>
      <c r="H14" s="25">
        <v>15</v>
      </c>
      <c r="I14" s="28" t="s">
        <v>1</v>
      </c>
    </row>
    <row r="15" spans="1:9" x14ac:dyDescent="0.55000000000000004">
      <c r="A15" s="24" t="s">
        <v>53</v>
      </c>
      <c r="B15" s="25">
        <v>326</v>
      </c>
      <c r="C15" s="25">
        <v>1</v>
      </c>
      <c r="D15" s="25">
        <v>1</v>
      </c>
      <c r="E15" s="25">
        <v>1</v>
      </c>
      <c r="F15" s="27">
        <v>0</v>
      </c>
      <c r="G15" s="25">
        <v>2</v>
      </c>
      <c r="H15" s="25">
        <v>14</v>
      </c>
      <c r="I15" s="27">
        <v>0</v>
      </c>
    </row>
    <row r="16" spans="1:9" x14ac:dyDescent="0.55000000000000004">
      <c r="A16" s="24" t="s">
        <v>52</v>
      </c>
      <c r="B16" s="25">
        <v>343</v>
      </c>
      <c r="C16" s="27">
        <v>0</v>
      </c>
      <c r="D16" s="25">
        <v>2</v>
      </c>
      <c r="E16" s="25">
        <v>1</v>
      </c>
      <c r="F16" s="27">
        <v>0</v>
      </c>
      <c r="G16" s="25">
        <v>3</v>
      </c>
      <c r="H16" s="25">
        <v>16</v>
      </c>
      <c r="I16" s="27">
        <v>0</v>
      </c>
    </row>
    <row r="17" spans="1:9" x14ac:dyDescent="0.55000000000000004">
      <c r="A17" s="24" t="s">
        <v>51</v>
      </c>
      <c r="B17" s="25">
        <v>309</v>
      </c>
      <c r="C17" s="28" t="s">
        <v>1</v>
      </c>
      <c r="D17" s="25">
        <v>5</v>
      </c>
      <c r="E17" s="25">
        <v>1</v>
      </c>
      <c r="F17" s="28" t="s">
        <v>1</v>
      </c>
      <c r="G17" s="25">
        <v>2</v>
      </c>
      <c r="H17" s="25">
        <v>15</v>
      </c>
      <c r="I17" s="28" t="s">
        <v>1</v>
      </c>
    </row>
    <row r="18" spans="1:9" s="31" customFormat="1" ht="17.25" customHeight="1" x14ac:dyDescent="0.55000000000000004">
      <c r="A18" s="30"/>
      <c r="C18" s="32"/>
      <c r="D18" s="32"/>
      <c r="I18" s="34"/>
    </row>
    <row r="21" spans="1:9" x14ac:dyDescent="0.55000000000000004">
      <c r="F21" s="29" t="s">
        <v>2</v>
      </c>
      <c r="G21" s="33"/>
    </row>
  </sheetData>
  <mergeCells count="4">
    <mergeCell ref="B3:F3"/>
    <mergeCell ref="G3:I3"/>
    <mergeCell ref="B4:F4"/>
    <mergeCell ref="G4:I4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workbookViewId="0">
      <selection activeCell="B17" sqref="B17"/>
    </sheetView>
  </sheetViews>
  <sheetFormatPr defaultRowHeight="11.25" x14ac:dyDescent="0.2"/>
  <cols>
    <col min="1" max="1" width="17.375" style="153" customWidth="1"/>
    <col min="2" max="2" width="18.625" style="153" customWidth="1"/>
    <col min="3" max="3" width="58" style="153" customWidth="1"/>
    <col min="4" max="13" width="8.75" style="153" customWidth="1"/>
    <col min="14" max="16384" width="9" style="153"/>
  </cols>
  <sheetData>
    <row r="1" spans="1:13" x14ac:dyDescent="0.2">
      <c r="A1" s="170" t="s">
        <v>293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2">
      <c r="A2" s="169" t="s">
        <v>292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s="173" customFormat="1" x14ac:dyDescent="0.2">
      <c r="A3" s="171" t="s">
        <v>291</v>
      </c>
      <c r="B3" s="171" t="s">
        <v>290</v>
      </c>
      <c r="C3" s="171" t="s">
        <v>289</v>
      </c>
      <c r="D3" s="171" t="s">
        <v>288</v>
      </c>
      <c r="E3" s="171" t="s">
        <v>287</v>
      </c>
      <c r="F3" s="171" t="s">
        <v>286</v>
      </c>
      <c r="G3" s="171" t="s">
        <v>285</v>
      </c>
      <c r="H3" s="171" t="s">
        <v>284</v>
      </c>
      <c r="I3" s="171" t="s">
        <v>111</v>
      </c>
      <c r="J3" s="171" t="s">
        <v>110</v>
      </c>
      <c r="K3" s="171" t="s">
        <v>109</v>
      </c>
      <c r="L3" s="171" t="s">
        <v>108</v>
      </c>
      <c r="M3" s="172" t="s">
        <v>107</v>
      </c>
    </row>
    <row r="4" spans="1:13" x14ac:dyDescent="0.2">
      <c r="A4" s="165"/>
      <c r="B4" s="168" t="s">
        <v>283</v>
      </c>
      <c r="C4" s="163" t="s">
        <v>100</v>
      </c>
      <c r="D4" s="167">
        <v>459</v>
      </c>
      <c r="E4" s="167">
        <v>449</v>
      </c>
      <c r="F4" s="167">
        <v>451</v>
      </c>
      <c r="G4" s="167">
        <v>451</v>
      </c>
      <c r="H4" s="167">
        <v>451</v>
      </c>
      <c r="I4" s="167">
        <v>345</v>
      </c>
      <c r="J4" s="167">
        <v>345</v>
      </c>
      <c r="K4" s="167">
        <v>345</v>
      </c>
      <c r="L4" s="167">
        <v>365</v>
      </c>
      <c r="M4" s="166">
        <v>332</v>
      </c>
    </row>
    <row r="5" spans="1:13" x14ac:dyDescent="0.2">
      <c r="A5" s="165"/>
      <c r="B5" s="164"/>
      <c r="C5" s="163" t="s">
        <v>282</v>
      </c>
      <c r="D5" s="167">
        <v>1</v>
      </c>
      <c r="E5" s="167">
        <v>1</v>
      </c>
      <c r="F5" s="167">
        <v>1</v>
      </c>
      <c r="G5" s="167">
        <v>1</v>
      </c>
      <c r="H5" s="167">
        <v>2</v>
      </c>
      <c r="I5" s="167">
        <v>1</v>
      </c>
      <c r="J5" s="167">
        <v>1</v>
      </c>
      <c r="K5" s="167">
        <v>1</v>
      </c>
      <c r="L5" s="167">
        <v>1</v>
      </c>
      <c r="M5" s="166">
        <v>1</v>
      </c>
    </row>
    <row r="6" spans="1:13" x14ac:dyDescent="0.2">
      <c r="A6" s="165"/>
      <c r="B6" s="164"/>
      <c r="C6" s="163" t="s">
        <v>281</v>
      </c>
      <c r="D6" s="167">
        <v>1</v>
      </c>
      <c r="E6" s="167">
        <v>1</v>
      </c>
      <c r="F6" s="167">
        <v>1</v>
      </c>
      <c r="G6" s="167">
        <v>1</v>
      </c>
      <c r="H6" s="167">
        <v>1</v>
      </c>
      <c r="I6" s="162" t="s">
        <v>1</v>
      </c>
      <c r="J6" s="162" t="s">
        <v>1</v>
      </c>
      <c r="K6" s="161">
        <v>0</v>
      </c>
      <c r="L6" s="161">
        <v>0</v>
      </c>
      <c r="M6" s="160" t="s">
        <v>1</v>
      </c>
    </row>
    <row r="7" spans="1:13" x14ac:dyDescent="0.2">
      <c r="A7" s="165"/>
      <c r="B7" s="164"/>
      <c r="C7" s="163" t="s">
        <v>280</v>
      </c>
      <c r="D7" s="167">
        <v>199</v>
      </c>
      <c r="E7" s="167">
        <v>189</v>
      </c>
      <c r="F7" s="167">
        <v>189</v>
      </c>
      <c r="G7" s="167">
        <v>189</v>
      </c>
      <c r="H7" s="167">
        <v>189</v>
      </c>
      <c r="I7" s="167">
        <v>327</v>
      </c>
      <c r="J7" s="167">
        <v>327</v>
      </c>
      <c r="K7" s="167">
        <v>326</v>
      </c>
      <c r="L7" s="167">
        <v>343</v>
      </c>
      <c r="M7" s="166">
        <v>309</v>
      </c>
    </row>
    <row r="8" spans="1:13" x14ac:dyDescent="0.2">
      <c r="A8" s="165"/>
      <c r="B8" s="164"/>
      <c r="C8" s="163" t="s">
        <v>279</v>
      </c>
      <c r="D8" s="167">
        <v>154</v>
      </c>
      <c r="E8" s="167">
        <v>154</v>
      </c>
      <c r="F8" s="167">
        <v>154</v>
      </c>
      <c r="G8" s="167">
        <v>154</v>
      </c>
      <c r="H8" s="167">
        <v>72</v>
      </c>
      <c r="I8" s="162" t="s">
        <v>1</v>
      </c>
      <c r="J8" s="162" t="s">
        <v>1</v>
      </c>
      <c r="K8" s="167">
        <v>1</v>
      </c>
      <c r="L8" s="161">
        <v>0</v>
      </c>
      <c r="M8" s="160" t="s">
        <v>1</v>
      </c>
    </row>
    <row r="9" spans="1:13" x14ac:dyDescent="0.2">
      <c r="A9" s="165"/>
      <c r="B9" s="164"/>
      <c r="C9" s="163" t="s">
        <v>278</v>
      </c>
      <c r="D9" s="167">
        <v>46</v>
      </c>
      <c r="E9" s="167">
        <v>48</v>
      </c>
      <c r="F9" s="167">
        <v>48</v>
      </c>
      <c r="G9" s="167">
        <v>48</v>
      </c>
      <c r="H9" s="167">
        <v>40</v>
      </c>
      <c r="I9" s="162" t="s">
        <v>1</v>
      </c>
      <c r="J9" s="162" t="s">
        <v>1</v>
      </c>
      <c r="K9" s="167">
        <v>1</v>
      </c>
      <c r="L9" s="167">
        <v>2</v>
      </c>
      <c r="M9" s="166">
        <v>5</v>
      </c>
    </row>
    <row r="10" spans="1:13" x14ac:dyDescent="0.2">
      <c r="A10" s="165"/>
      <c r="B10" s="164"/>
      <c r="C10" s="163" t="s">
        <v>277</v>
      </c>
      <c r="D10" s="167">
        <v>17</v>
      </c>
      <c r="E10" s="167">
        <v>16</v>
      </c>
      <c r="F10" s="167">
        <v>18</v>
      </c>
      <c r="G10" s="167">
        <v>18</v>
      </c>
      <c r="H10" s="167">
        <v>12</v>
      </c>
      <c r="I10" s="167">
        <v>15</v>
      </c>
      <c r="J10" s="167">
        <v>15</v>
      </c>
      <c r="K10" s="167">
        <v>14</v>
      </c>
      <c r="L10" s="167">
        <v>16</v>
      </c>
      <c r="M10" s="166">
        <v>15</v>
      </c>
    </row>
    <row r="11" spans="1:13" x14ac:dyDescent="0.2">
      <c r="A11" s="165"/>
      <c r="B11" s="164"/>
      <c r="C11" s="163" t="s">
        <v>276</v>
      </c>
      <c r="D11" s="161">
        <v>0</v>
      </c>
      <c r="E11" s="161">
        <v>0</v>
      </c>
      <c r="F11" s="162" t="s">
        <v>1</v>
      </c>
      <c r="G11" s="162" t="s">
        <v>1</v>
      </c>
      <c r="H11" s="162" t="s">
        <v>1</v>
      </c>
      <c r="I11" s="162" t="s">
        <v>1</v>
      </c>
      <c r="J11" s="162" t="s">
        <v>1</v>
      </c>
      <c r="K11" s="161">
        <v>0</v>
      </c>
      <c r="L11" s="161">
        <v>0</v>
      </c>
      <c r="M11" s="160" t="s">
        <v>1</v>
      </c>
    </row>
    <row r="12" spans="1:13" x14ac:dyDescent="0.2">
      <c r="A12" s="159"/>
      <c r="B12" s="158"/>
      <c r="C12" s="157" t="s">
        <v>275</v>
      </c>
      <c r="D12" s="156">
        <v>41</v>
      </c>
      <c r="E12" s="156">
        <v>40</v>
      </c>
      <c r="F12" s="156">
        <v>40</v>
      </c>
      <c r="G12" s="156">
        <v>40</v>
      </c>
      <c r="H12" s="156">
        <v>35</v>
      </c>
      <c r="I12" s="156">
        <v>2</v>
      </c>
      <c r="J12" s="156">
        <v>2</v>
      </c>
      <c r="K12" s="156">
        <v>2</v>
      </c>
      <c r="L12" s="156">
        <v>3</v>
      </c>
      <c r="M12" s="155">
        <v>2</v>
      </c>
    </row>
    <row r="13" spans="1:13" x14ac:dyDescent="0.2">
      <c r="A13" s="154" t="s">
        <v>274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</row>
    <row r="14" spans="1:13" x14ac:dyDescent="0.2">
      <c r="A14" s="153" t="s">
        <v>273</v>
      </c>
    </row>
  </sheetData>
  <mergeCells count="2">
    <mergeCell ref="A13:M13"/>
    <mergeCell ref="B4:B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>
      <selection activeCell="A6" sqref="A6"/>
    </sheetView>
  </sheetViews>
  <sheetFormatPr defaultRowHeight="24" x14ac:dyDescent="0.55000000000000004"/>
  <cols>
    <col min="1" max="1" width="30.25" style="35" customWidth="1"/>
    <col min="2" max="6" width="10.75" style="26" customWidth="1"/>
    <col min="7" max="7" width="36.625" style="35" customWidth="1"/>
    <col min="8" max="16384" width="9" style="26"/>
  </cols>
  <sheetData>
    <row r="1" spans="1:7" x14ac:dyDescent="0.55000000000000004">
      <c r="A1" s="42" t="s">
        <v>114</v>
      </c>
      <c r="B1" s="43"/>
      <c r="C1" s="43"/>
      <c r="D1" s="43"/>
      <c r="E1" s="43"/>
      <c r="F1" s="43"/>
    </row>
    <row r="2" spans="1:7" x14ac:dyDescent="0.55000000000000004">
      <c r="A2" s="42" t="s">
        <v>113</v>
      </c>
      <c r="B2" s="41"/>
      <c r="C2" s="41"/>
      <c r="D2" s="41"/>
      <c r="E2" s="41"/>
      <c r="F2" s="41"/>
    </row>
    <row r="3" spans="1:7" s="38" customFormat="1" x14ac:dyDescent="0.55000000000000004">
      <c r="A3" s="142" t="s">
        <v>112</v>
      </c>
      <c r="B3" s="40" t="s">
        <v>111</v>
      </c>
      <c r="C3" s="40" t="s">
        <v>110</v>
      </c>
      <c r="D3" s="40" t="s">
        <v>109</v>
      </c>
      <c r="E3" s="40" t="s">
        <v>108</v>
      </c>
      <c r="F3" s="40" t="s">
        <v>107</v>
      </c>
      <c r="G3" s="141" t="s">
        <v>106</v>
      </c>
    </row>
    <row r="4" spans="1:7" s="38" customFormat="1" x14ac:dyDescent="0.55000000000000004">
      <c r="A4" s="142"/>
      <c r="B4" s="39" t="s">
        <v>105</v>
      </c>
      <c r="C4" s="39" t="s">
        <v>104</v>
      </c>
      <c r="D4" s="39" t="s">
        <v>103</v>
      </c>
      <c r="E4" s="39" t="s">
        <v>102</v>
      </c>
      <c r="F4" s="39" t="s">
        <v>101</v>
      </c>
      <c r="G4" s="141"/>
    </row>
    <row r="5" spans="1:7" x14ac:dyDescent="0.55000000000000004">
      <c r="A5" s="23" t="s">
        <v>100</v>
      </c>
      <c r="B5" s="25">
        <v>8248719</v>
      </c>
      <c r="C5" s="25">
        <v>9583138</v>
      </c>
      <c r="D5" s="25">
        <v>9848592</v>
      </c>
      <c r="E5" s="25">
        <v>6668454</v>
      </c>
      <c r="F5" s="25">
        <v>10019504</v>
      </c>
      <c r="G5" s="37" t="s">
        <v>99</v>
      </c>
    </row>
    <row r="6" spans="1:7" x14ac:dyDescent="0.55000000000000004">
      <c r="A6" s="23" t="s">
        <v>98</v>
      </c>
      <c r="B6" s="25">
        <v>230812</v>
      </c>
      <c r="C6" s="25">
        <v>260887</v>
      </c>
      <c r="D6" s="25">
        <v>243530</v>
      </c>
      <c r="E6" s="25">
        <v>180658</v>
      </c>
      <c r="F6" s="25">
        <v>327849</v>
      </c>
      <c r="G6" s="36" t="s">
        <v>97</v>
      </c>
    </row>
    <row r="7" spans="1:7" x14ac:dyDescent="0.55000000000000004">
      <c r="A7" s="23" t="s">
        <v>96</v>
      </c>
      <c r="B7" s="25">
        <v>90195</v>
      </c>
      <c r="C7" s="25">
        <v>110187</v>
      </c>
      <c r="D7" s="25">
        <v>141836</v>
      </c>
      <c r="E7" s="25">
        <v>97908</v>
      </c>
      <c r="F7" s="25">
        <v>137362</v>
      </c>
      <c r="G7" s="36" t="s">
        <v>95</v>
      </c>
    </row>
    <row r="8" spans="1:7" ht="72" x14ac:dyDescent="0.55000000000000004">
      <c r="A8" s="23" t="s">
        <v>94</v>
      </c>
      <c r="B8" s="25">
        <v>55645</v>
      </c>
      <c r="C8" s="25">
        <v>63481</v>
      </c>
      <c r="D8" s="25">
        <v>68858</v>
      </c>
      <c r="E8" s="25">
        <v>46649</v>
      </c>
      <c r="F8" s="25">
        <v>78572</v>
      </c>
      <c r="G8" s="36" t="s">
        <v>93</v>
      </c>
    </row>
    <row r="9" spans="1:7" ht="48" x14ac:dyDescent="0.55000000000000004">
      <c r="A9" s="23" t="s">
        <v>92</v>
      </c>
      <c r="B9" s="25">
        <v>1106409</v>
      </c>
      <c r="C9" s="25">
        <v>1294470</v>
      </c>
      <c r="D9" s="25">
        <v>1410192</v>
      </c>
      <c r="E9" s="25">
        <v>944510</v>
      </c>
      <c r="F9" s="25">
        <v>1438316</v>
      </c>
      <c r="G9" s="37" t="s">
        <v>91</v>
      </c>
    </row>
    <row r="10" spans="1:7" x14ac:dyDescent="0.55000000000000004">
      <c r="A10" s="23" t="s">
        <v>90</v>
      </c>
      <c r="B10" s="25">
        <v>138506</v>
      </c>
      <c r="C10" s="25">
        <v>214489</v>
      </c>
      <c r="D10" s="25">
        <v>265789</v>
      </c>
      <c r="E10" s="25">
        <v>205256</v>
      </c>
      <c r="F10" s="25">
        <v>407333</v>
      </c>
      <c r="G10" s="37" t="s">
        <v>89</v>
      </c>
    </row>
    <row r="11" spans="1:7" x14ac:dyDescent="0.55000000000000004">
      <c r="A11" s="23" t="s">
        <v>88</v>
      </c>
      <c r="B11" s="25">
        <v>138331</v>
      </c>
      <c r="C11" s="25">
        <v>162789</v>
      </c>
      <c r="D11" s="25">
        <v>165649</v>
      </c>
      <c r="E11" s="25">
        <v>105798</v>
      </c>
      <c r="F11" s="25">
        <v>152503</v>
      </c>
      <c r="G11" s="36" t="s">
        <v>87</v>
      </c>
    </row>
    <row r="12" spans="1:7" x14ac:dyDescent="0.55000000000000004">
      <c r="A12" s="23" t="s">
        <v>86</v>
      </c>
      <c r="B12" s="25">
        <v>270500</v>
      </c>
      <c r="C12" s="25">
        <v>296987</v>
      </c>
      <c r="D12" s="25">
        <v>298880</v>
      </c>
      <c r="E12" s="25">
        <v>200507</v>
      </c>
      <c r="F12" s="25">
        <v>287782</v>
      </c>
      <c r="G12" s="36" t="s">
        <v>85</v>
      </c>
    </row>
    <row r="13" spans="1:7" x14ac:dyDescent="0.55000000000000004">
      <c r="A13" s="23" t="s">
        <v>84</v>
      </c>
      <c r="B13" s="25">
        <v>61613</v>
      </c>
      <c r="C13" s="25">
        <v>79496</v>
      </c>
      <c r="D13" s="25">
        <v>85900</v>
      </c>
      <c r="E13" s="25">
        <v>55173</v>
      </c>
      <c r="F13" s="25">
        <v>80478</v>
      </c>
      <c r="G13" s="36" t="s">
        <v>83</v>
      </c>
    </row>
    <row r="14" spans="1:7" x14ac:dyDescent="0.55000000000000004">
      <c r="A14" s="23" t="s">
        <v>82</v>
      </c>
      <c r="B14" s="25">
        <v>1228085</v>
      </c>
      <c r="C14" s="25">
        <v>1432687</v>
      </c>
      <c r="D14" s="25">
        <v>1569443</v>
      </c>
      <c r="E14" s="25">
        <v>1052604</v>
      </c>
      <c r="F14" s="25">
        <v>1606787</v>
      </c>
      <c r="G14" s="36" t="s">
        <v>81</v>
      </c>
    </row>
    <row r="15" spans="1:7" x14ac:dyDescent="0.55000000000000004">
      <c r="A15" s="23" t="s">
        <v>80</v>
      </c>
      <c r="B15" s="25">
        <v>1194021</v>
      </c>
      <c r="C15" s="25">
        <v>1441728</v>
      </c>
      <c r="D15" s="25">
        <v>1357094</v>
      </c>
      <c r="E15" s="25">
        <v>854530</v>
      </c>
      <c r="F15" s="25">
        <v>1201141</v>
      </c>
      <c r="G15" s="36" t="s">
        <v>79</v>
      </c>
    </row>
    <row r="16" spans="1:7" x14ac:dyDescent="0.55000000000000004">
      <c r="A16" s="23" t="s">
        <v>78</v>
      </c>
      <c r="B16" s="25">
        <v>1127176</v>
      </c>
      <c r="C16" s="25">
        <v>1237834</v>
      </c>
      <c r="D16" s="25">
        <v>1250645</v>
      </c>
      <c r="E16" s="25">
        <v>916160</v>
      </c>
      <c r="F16" s="25">
        <v>1259408</v>
      </c>
      <c r="G16" s="36" t="s">
        <v>77</v>
      </c>
    </row>
    <row r="17" spans="1:7" ht="48" x14ac:dyDescent="0.55000000000000004">
      <c r="A17" s="23" t="s">
        <v>76</v>
      </c>
      <c r="B17" s="25">
        <v>283857</v>
      </c>
      <c r="C17" s="25">
        <v>297990</v>
      </c>
      <c r="D17" s="25">
        <v>313675</v>
      </c>
      <c r="E17" s="25">
        <v>220903</v>
      </c>
      <c r="F17" s="25">
        <v>279192</v>
      </c>
      <c r="G17" s="36" t="s">
        <v>75</v>
      </c>
    </row>
    <row r="18" spans="1:7" ht="48" x14ac:dyDescent="0.55000000000000004">
      <c r="A18" s="23" t="s">
        <v>74</v>
      </c>
      <c r="B18" s="25">
        <v>1086046</v>
      </c>
      <c r="C18" s="25">
        <v>1282929</v>
      </c>
      <c r="D18" s="25">
        <v>1282417</v>
      </c>
      <c r="E18" s="25">
        <v>826212</v>
      </c>
      <c r="F18" s="25">
        <v>1229299</v>
      </c>
      <c r="G18" s="36" t="s">
        <v>73</v>
      </c>
    </row>
    <row r="19" spans="1:7" x14ac:dyDescent="0.55000000000000004">
      <c r="A19" s="23" t="s">
        <v>72</v>
      </c>
      <c r="B19" s="25">
        <v>236362</v>
      </c>
      <c r="C19" s="25">
        <v>284852</v>
      </c>
      <c r="D19" s="25">
        <v>298270</v>
      </c>
      <c r="E19" s="25">
        <v>193451</v>
      </c>
      <c r="F19" s="25">
        <v>393366</v>
      </c>
      <c r="G19" s="36" t="s">
        <v>71</v>
      </c>
    </row>
    <row r="20" spans="1:7" ht="48" x14ac:dyDescent="0.55000000000000004">
      <c r="A20" s="23" t="s">
        <v>70</v>
      </c>
      <c r="B20" s="25">
        <v>28221</v>
      </c>
      <c r="C20" s="25">
        <v>33684</v>
      </c>
      <c r="D20" s="25">
        <v>43191</v>
      </c>
      <c r="E20" s="25">
        <v>28264</v>
      </c>
      <c r="F20" s="25">
        <v>35577</v>
      </c>
      <c r="G20" s="36" t="s">
        <v>69</v>
      </c>
    </row>
    <row r="21" spans="1:7" ht="72" x14ac:dyDescent="0.55000000000000004">
      <c r="A21" s="23" t="s">
        <v>68</v>
      </c>
      <c r="B21" s="25">
        <v>13162</v>
      </c>
      <c r="C21" s="25">
        <v>17088</v>
      </c>
      <c r="D21" s="25">
        <v>18657</v>
      </c>
      <c r="E21" s="25">
        <v>11294</v>
      </c>
      <c r="F21" s="25">
        <v>13746</v>
      </c>
      <c r="G21" s="36" t="s">
        <v>67</v>
      </c>
    </row>
    <row r="22" spans="1:7" ht="48" x14ac:dyDescent="0.55000000000000004">
      <c r="A22" s="23" t="s">
        <v>66</v>
      </c>
      <c r="B22" s="25">
        <v>10296</v>
      </c>
      <c r="C22" s="25">
        <v>10944</v>
      </c>
      <c r="D22" s="25">
        <v>15585</v>
      </c>
      <c r="E22" s="25">
        <v>10800</v>
      </c>
      <c r="F22" s="25">
        <v>11811</v>
      </c>
      <c r="G22" s="36" t="s">
        <v>65</v>
      </c>
    </row>
    <row r="23" spans="1:7" ht="96" x14ac:dyDescent="0.55000000000000004">
      <c r="A23" s="23" t="s">
        <v>64</v>
      </c>
      <c r="B23" s="25">
        <v>707382</v>
      </c>
      <c r="C23" s="25">
        <v>788218</v>
      </c>
      <c r="D23" s="25">
        <v>741160</v>
      </c>
      <c r="E23" s="25">
        <v>495655</v>
      </c>
      <c r="F23" s="25">
        <v>754238</v>
      </c>
      <c r="G23" s="36" t="s">
        <v>63</v>
      </c>
    </row>
    <row r="24" spans="1:7" ht="48" x14ac:dyDescent="0.55000000000000004">
      <c r="A24" s="23" t="s">
        <v>62</v>
      </c>
      <c r="B24" s="25">
        <v>2333</v>
      </c>
      <c r="C24" s="25">
        <v>2428</v>
      </c>
      <c r="D24" s="25">
        <v>2252</v>
      </c>
      <c r="E24" s="25">
        <v>1830</v>
      </c>
      <c r="F24" s="25">
        <v>3368</v>
      </c>
      <c r="G24" s="36" t="s">
        <v>61</v>
      </c>
    </row>
    <row r="25" spans="1:7" x14ac:dyDescent="0.55000000000000004">
      <c r="A25" s="23" t="s">
        <v>60</v>
      </c>
      <c r="B25" s="25">
        <v>50212</v>
      </c>
      <c r="C25" s="25">
        <v>57679</v>
      </c>
      <c r="D25" s="25">
        <v>54092</v>
      </c>
      <c r="E25" s="25">
        <v>34267</v>
      </c>
      <c r="F25" s="25">
        <v>50195</v>
      </c>
      <c r="G25" s="36" t="s">
        <v>59</v>
      </c>
    </row>
    <row r="26" spans="1:7" ht="120" x14ac:dyDescent="0.55000000000000004">
      <c r="A26" s="23" t="s">
        <v>58</v>
      </c>
      <c r="B26" s="25">
        <v>189555</v>
      </c>
      <c r="C26" s="25">
        <v>212291</v>
      </c>
      <c r="D26" s="25">
        <v>221477</v>
      </c>
      <c r="E26" s="25">
        <v>186025</v>
      </c>
      <c r="F26" s="25">
        <v>271181</v>
      </c>
      <c r="G26" s="36" t="s">
        <v>57</v>
      </c>
    </row>
  </sheetData>
  <mergeCells count="2">
    <mergeCell ref="G3:G4"/>
    <mergeCell ref="A3:A4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1" sqref="A11"/>
    </sheetView>
  </sheetViews>
  <sheetFormatPr defaultRowHeight="24" x14ac:dyDescent="0.55000000000000004"/>
  <cols>
    <col min="1" max="1" width="55.625" style="26" customWidth="1"/>
    <col min="2" max="6" width="10.5" style="26" customWidth="1"/>
    <col min="7" max="7" width="68.375" style="44" customWidth="1"/>
    <col min="8" max="16384" width="9" style="26"/>
  </cols>
  <sheetData>
    <row r="1" spans="1:7" ht="17.25" customHeight="1" x14ac:dyDescent="0.55000000000000004">
      <c r="A1" s="54" t="s">
        <v>140</v>
      </c>
    </row>
    <row r="2" spans="1:7" ht="17.25" customHeight="1" x14ac:dyDescent="0.55000000000000004">
      <c r="A2" s="54" t="s">
        <v>139</v>
      </c>
    </row>
    <row r="3" spans="1:7" ht="17.25" customHeight="1" x14ac:dyDescent="0.55000000000000004">
      <c r="A3" s="143" t="s">
        <v>138</v>
      </c>
      <c r="B3" s="53">
        <v>2558</v>
      </c>
      <c r="C3" s="53">
        <v>2559</v>
      </c>
      <c r="D3" s="53">
        <v>2560</v>
      </c>
      <c r="E3" s="53">
        <v>2561</v>
      </c>
      <c r="F3" s="52">
        <v>2562</v>
      </c>
      <c r="G3" s="143" t="s">
        <v>137</v>
      </c>
    </row>
    <row r="4" spans="1:7" ht="17.25" customHeight="1" x14ac:dyDescent="0.55000000000000004">
      <c r="A4" s="144"/>
      <c r="B4" s="51" t="s">
        <v>105</v>
      </c>
      <c r="C4" s="51" t="s">
        <v>104</v>
      </c>
      <c r="D4" s="51" t="s">
        <v>103</v>
      </c>
      <c r="E4" s="51" t="s">
        <v>102</v>
      </c>
      <c r="F4" s="51" t="s">
        <v>101</v>
      </c>
      <c r="G4" s="144"/>
    </row>
    <row r="5" spans="1:7" s="46" customFormat="1" x14ac:dyDescent="0.2">
      <c r="A5" s="50" t="s">
        <v>136</v>
      </c>
      <c r="B5" s="49">
        <v>95858</v>
      </c>
      <c r="C5" s="49">
        <v>108470</v>
      </c>
      <c r="D5" s="49">
        <v>107501</v>
      </c>
      <c r="E5" s="49">
        <v>110755</v>
      </c>
      <c r="F5" s="48">
        <v>116408</v>
      </c>
      <c r="G5" s="47" t="s">
        <v>135</v>
      </c>
    </row>
    <row r="6" spans="1:7" s="46" customFormat="1" x14ac:dyDescent="0.2">
      <c r="A6" s="50" t="s">
        <v>134</v>
      </c>
      <c r="B6" s="49">
        <v>48335</v>
      </c>
      <c r="C6" s="49">
        <v>53549</v>
      </c>
      <c r="D6" s="49">
        <v>58311</v>
      </c>
      <c r="E6" s="49">
        <v>64196</v>
      </c>
      <c r="F6" s="48">
        <v>66889</v>
      </c>
      <c r="G6" s="47" t="s">
        <v>133</v>
      </c>
    </row>
    <row r="7" spans="1:7" s="46" customFormat="1" x14ac:dyDescent="0.2">
      <c r="A7" s="50" t="s">
        <v>132</v>
      </c>
      <c r="B7" s="49">
        <v>31946</v>
      </c>
      <c r="C7" s="49">
        <v>34729</v>
      </c>
      <c r="D7" s="49">
        <v>37845</v>
      </c>
      <c r="E7" s="49">
        <v>41819</v>
      </c>
      <c r="F7" s="48">
        <v>42633</v>
      </c>
      <c r="G7" s="47" t="s">
        <v>131</v>
      </c>
    </row>
    <row r="8" spans="1:7" s="46" customFormat="1" x14ac:dyDescent="0.2">
      <c r="A8" s="50" t="s">
        <v>130</v>
      </c>
      <c r="B8" s="49">
        <v>31780</v>
      </c>
      <c r="C8" s="49">
        <v>34914</v>
      </c>
      <c r="D8" s="49">
        <v>37594</v>
      </c>
      <c r="E8" s="49">
        <v>39067</v>
      </c>
      <c r="F8" s="48">
        <v>42276</v>
      </c>
      <c r="G8" s="47" t="s">
        <v>129</v>
      </c>
    </row>
    <row r="9" spans="1:7" s="46" customFormat="1" x14ac:dyDescent="0.2">
      <c r="A9" s="50" t="s">
        <v>128</v>
      </c>
      <c r="B9" s="49">
        <v>37399</v>
      </c>
      <c r="C9" s="49">
        <v>39264</v>
      </c>
      <c r="D9" s="49">
        <v>37549</v>
      </c>
      <c r="E9" s="49">
        <v>38581</v>
      </c>
      <c r="F9" s="48">
        <v>39557</v>
      </c>
      <c r="G9" s="47" t="s">
        <v>127</v>
      </c>
    </row>
    <row r="10" spans="1:7" s="46" customFormat="1" ht="48" x14ac:dyDescent="0.2">
      <c r="A10" s="50" t="s">
        <v>126</v>
      </c>
      <c r="B10" s="49">
        <v>43837</v>
      </c>
      <c r="C10" s="49">
        <v>42672</v>
      </c>
      <c r="D10" s="49">
        <v>41959</v>
      </c>
      <c r="E10" s="49">
        <v>40996</v>
      </c>
      <c r="F10" s="48">
        <v>37594</v>
      </c>
      <c r="G10" s="47" t="s">
        <v>125</v>
      </c>
    </row>
    <row r="11" spans="1:7" s="46" customFormat="1" x14ac:dyDescent="0.2">
      <c r="A11" s="50" t="s">
        <v>124</v>
      </c>
      <c r="B11" s="49">
        <v>21104</v>
      </c>
      <c r="C11" s="49">
        <v>23466</v>
      </c>
      <c r="D11" s="49">
        <v>24418</v>
      </c>
      <c r="E11" s="49">
        <v>24648</v>
      </c>
      <c r="F11" s="48">
        <v>21779</v>
      </c>
      <c r="G11" s="47" t="s">
        <v>123</v>
      </c>
    </row>
    <row r="12" spans="1:7" s="46" customFormat="1" x14ac:dyDescent="0.2">
      <c r="A12" s="50" t="s">
        <v>122</v>
      </c>
      <c r="B12" s="49">
        <v>19293</v>
      </c>
      <c r="C12" s="49">
        <v>19844</v>
      </c>
      <c r="D12" s="49">
        <v>21087</v>
      </c>
      <c r="E12" s="49">
        <v>20642</v>
      </c>
      <c r="F12" s="48">
        <v>21042</v>
      </c>
      <c r="G12" s="47" t="s">
        <v>121</v>
      </c>
    </row>
    <row r="13" spans="1:7" s="46" customFormat="1" x14ac:dyDescent="0.2">
      <c r="A13" s="50" t="s">
        <v>120</v>
      </c>
      <c r="B13" s="49">
        <v>21634</v>
      </c>
      <c r="C13" s="49">
        <v>20705</v>
      </c>
      <c r="D13" s="49">
        <v>20230</v>
      </c>
      <c r="E13" s="49">
        <v>19266</v>
      </c>
      <c r="F13" s="48">
        <v>18528</v>
      </c>
      <c r="G13" s="47" t="s">
        <v>119</v>
      </c>
    </row>
    <row r="14" spans="1:7" s="46" customFormat="1" x14ac:dyDescent="0.2">
      <c r="A14" s="50" t="s">
        <v>118</v>
      </c>
      <c r="B14" s="49">
        <v>15317</v>
      </c>
      <c r="C14" s="49">
        <v>18779</v>
      </c>
      <c r="D14" s="49">
        <v>14921</v>
      </c>
      <c r="E14" s="49">
        <v>18779</v>
      </c>
      <c r="F14" s="48">
        <v>17850</v>
      </c>
      <c r="G14" s="47" t="s">
        <v>117</v>
      </c>
    </row>
    <row r="15" spans="1:7" ht="21.75" customHeight="1" x14ac:dyDescent="0.55000000000000004">
      <c r="A15" s="45" t="s">
        <v>116</v>
      </c>
      <c r="D15" s="26" t="s">
        <v>115</v>
      </c>
    </row>
  </sheetData>
  <mergeCells count="2">
    <mergeCell ref="G3:G4"/>
    <mergeCell ref="A3:A4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defaultRowHeight="24" x14ac:dyDescent="0.55000000000000004"/>
  <cols>
    <col min="1" max="1" width="17.25" style="55" customWidth="1"/>
    <col min="2" max="2" width="10.375" style="55" customWidth="1"/>
    <col min="3" max="3" width="10.25" style="55" customWidth="1"/>
    <col min="4" max="4" width="9.5" style="55" customWidth="1"/>
    <col min="5" max="6" width="8.625" style="55" bestFit="1" customWidth="1"/>
    <col min="7" max="7" width="10.625" style="55" customWidth="1"/>
    <col min="8" max="8" width="10.75" style="55" customWidth="1"/>
    <col min="9" max="12" width="12.625" style="55" customWidth="1"/>
    <col min="13" max="13" width="30.75" style="56" customWidth="1"/>
    <col min="14" max="16384" width="9" style="55"/>
  </cols>
  <sheetData>
    <row r="1" spans="1:13" s="62" customFormat="1" x14ac:dyDescent="0.55000000000000004">
      <c r="A1" s="62" t="s">
        <v>220</v>
      </c>
      <c r="K1" s="63"/>
    </row>
    <row r="2" spans="1:13" s="62" customFormat="1" ht="19.5" customHeight="1" x14ac:dyDescent="0.55000000000000004">
      <c r="A2" s="62" t="s">
        <v>219</v>
      </c>
      <c r="K2" s="63"/>
    </row>
    <row r="3" spans="1:13" ht="18.75" customHeight="1" x14ac:dyDescent="0.55000000000000004">
      <c r="A3" s="132" t="s">
        <v>218</v>
      </c>
      <c r="B3" s="132" t="s">
        <v>217</v>
      </c>
      <c r="C3" s="132" t="s">
        <v>216</v>
      </c>
      <c r="D3" s="132" t="s">
        <v>215</v>
      </c>
      <c r="E3" s="132" t="s">
        <v>214</v>
      </c>
      <c r="F3" s="132" t="s">
        <v>213</v>
      </c>
      <c r="G3" s="139" t="s">
        <v>212</v>
      </c>
      <c r="H3" s="139"/>
      <c r="I3" s="139"/>
      <c r="J3" s="139"/>
      <c r="K3" s="132" t="s">
        <v>211</v>
      </c>
      <c r="M3" s="55"/>
    </row>
    <row r="4" spans="1:13" ht="18.75" customHeight="1" x14ac:dyDescent="0.55000000000000004">
      <c r="A4" s="133"/>
      <c r="B4" s="133"/>
      <c r="C4" s="133"/>
      <c r="D4" s="133"/>
      <c r="E4" s="133"/>
      <c r="F4" s="133"/>
      <c r="G4" s="140" t="s">
        <v>210</v>
      </c>
      <c r="H4" s="140"/>
      <c r="I4" s="140"/>
      <c r="J4" s="140"/>
      <c r="K4" s="133"/>
      <c r="M4" s="55"/>
    </row>
    <row r="5" spans="1:13" ht="21" customHeight="1" x14ac:dyDescent="0.55000000000000004">
      <c r="A5" s="134"/>
      <c r="B5" s="134"/>
      <c r="C5" s="134"/>
      <c r="D5" s="134"/>
      <c r="E5" s="134"/>
      <c r="F5" s="134"/>
      <c r="G5" s="61" t="s">
        <v>209</v>
      </c>
      <c r="H5" s="61" t="s">
        <v>52</v>
      </c>
      <c r="I5" s="61" t="s">
        <v>208</v>
      </c>
      <c r="J5" s="61" t="s">
        <v>207</v>
      </c>
      <c r="K5" s="134"/>
      <c r="M5" s="55"/>
    </row>
    <row r="6" spans="1:13" x14ac:dyDescent="0.55000000000000004">
      <c r="A6" s="60" t="s">
        <v>206</v>
      </c>
      <c r="B6" s="59">
        <v>931923</v>
      </c>
      <c r="C6" s="59">
        <v>948964</v>
      </c>
      <c r="D6" s="59">
        <v>965320</v>
      </c>
      <c r="E6" s="59">
        <v>983771</v>
      </c>
      <c r="F6" s="59">
        <v>1004213</v>
      </c>
      <c r="G6" s="58">
        <v>1.83</v>
      </c>
      <c r="H6" s="58">
        <v>1.72</v>
      </c>
      <c r="I6" s="58">
        <v>1.91</v>
      </c>
      <c r="J6" s="58">
        <v>2.08</v>
      </c>
      <c r="K6" s="57" t="s">
        <v>205</v>
      </c>
      <c r="M6" s="55"/>
    </row>
    <row r="7" spans="1:13" x14ac:dyDescent="0.55000000000000004">
      <c r="A7" s="60" t="s">
        <v>204</v>
      </c>
      <c r="B7" s="59">
        <v>219895</v>
      </c>
      <c r="C7" s="59">
        <v>224859</v>
      </c>
      <c r="D7" s="59">
        <v>229351</v>
      </c>
      <c r="E7" s="59">
        <v>235050</v>
      </c>
      <c r="F7" s="59">
        <v>240843</v>
      </c>
      <c r="G7" s="58">
        <v>2.2599999999999998</v>
      </c>
      <c r="H7" s="58">
        <v>2</v>
      </c>
      <c r="I7" s="58">
        <v>2.48</v>
      </c>
      <c r="J7" s="58">
        <v>2.46</v>
      </c>
      <c r="K7" s="57" t="s">
        <v>203</v>
      </c>
      <c r="M7" s="55"/>
    </row>
    <row r="8" spans="1:13" x14ac:dyDescent="0.55000000000000004">
      <c r="A8" s="60" t="s">
        <v>202</v>
      </c>
      <c r="B8" s="59">
        <v>34790</v>
      </c>
      <c r="C8" s="59">
        <v>35242</v>
      </c>
      <c r="D8" s="59">
        <v>35684</v>
      </c>
      <c r="E8" s="59">
        <v>36185</v>
      </c>
      <c r="F8" s="59">
        <v>36791</v>
      </c>
      <c r="G8" s="58">
        <v>1.3</v>
      </c>
      <c r="H8" s="58">
        <v>1.25</v>
      </c>
      <c r="I8" s="58">
        <v>1.4</v>
      </c>
      <c r="J8" s="58">
        <v>1.67</v>
      </c>
      <c r="K8" s="57" t="s">
        <v>201</v>
      </c>
      <c r="M8" s="55"/>
    </row>
    <row r="9" spans="1:13" x14ac:dyDescent="0.55000000000000004">
      <c r="A9" s="60" t="s">
        <v>200</v>
      </c>
      <c r="B9" s="59">
        <v>20975</v>
      </c>
      <c r="C9" s="59">
        <v>21202</v>
      </c>
      <c r="D9" s="59">
        <v>21417</v>
      </c>
      <c r="E9" s="59">
        <v>21708</v>
      </c>
      <c r="F9" s="59">
        <v>22098</v>
      </c>
      <c r="G9" s="58">
        <v>1.08</v>
      </c>
      <c r="H9" s="58">
        <v>1.01</v>
      </c>
      <c r="I9" s="58">
        <v>1.36</v>
      </c>
      <c r="J9" s="58">
        <v>1.8</v>
      </c>
      <c r="K9" s="57" t="s">
        <v>199</v>
      </c>
      <c r="M9" s="55"/>
    </row>
    <row r="10" spans="1:13" x14ac:dyDescent="0.55000000000000004">
      <c r="A10" s="60" t="s">
        <v>198</v>
      </c>
      <c r="B10" s="59">
        <v>21574</v>
      </c>
      <c r="C10" s="59">
        <v>21858</v>
      </c>
      <c r="D10" s="59">
        <v>22201</v>
      </c>
      <c r="E10" s="59">
        <v>22581</v>
      </c>
      <c r="F10" s="59">
        <v>22967</v>
      </c>
      <c r="G10" s="58">
        <v>1.32</v>
      </c>
      <c r="H10" s="58">
        <v>1.57</v>
      </c>
      <c r="I10" s="58">
        <v>1.71</v>
      </c>
      <c r="J10" s="58">
        <v>1.71</v>
      </c>
      <c r="K10" s="57" t="s">
        <v>197</v>
      </c>
      <c r="M10" s="55"/>
    </row>
    <row r="11" spans="1:13" x14ac:dyDescent="0.55000000000000004">
      <c r="A11" s="60" t="s">
        <v>196</v>
      </c>
      <c r="B11" s="59">
        <v>5974</v>
      </c>
      <c r="C11" s="59">
        <v>6040</v>
      </c>
      <c r="D11" s="59">
        <v>6095</v>
      </c>
      <c r="E11" s="59">
        <v>6165</v>
      </c>
      <c r="F11" s="59">
        <v>6264</v>
      </c>
      <c r="G11" s="58">
        <v>1.1000000000000001</v>
      </c>
      <c r="H11" s="58">
        <v>0.91</v>
      </c>
      <c r="I11" s="58">
        <v>1.1499999999999999</v>
      </c>
      <c r="J11" s="58">
        <v>1.61</v>
      </c>
      <c r="K11" s="57" t="s">
        <v>195</v>
      </c>
      <c r="M11" s="55"/>
    </row>
    <row r="12" spans="1:13" x14ac:dyDescent="0.55000000000000004">
      <c r="A12" s="60" t="s">
        <v>194</v>
      </c>
      <c r="B12" s="59">
        <v>19725</v>
      </c>
      <c r="C12" s="59">
        <v>19947</v>
      </c>
      <c r="D12" s="59">
        <v>20176</v>
      </c>
      <c r="E12" s="59">
        <v>20445</v>
      </c>
      <c r="F12" s="59">
        <v>20746</v>
      </c>
      <c r="G12" s="58">
        <v>1.1299999999999999</v>
      </c>
      <c r="H12" s="58">
        <v>1.1499999999999999</v>
      </c>
      <c r="I12" s="58">
        <v>1.33</v>
      </c>
      <c r="J12" s="58">
        <v>1.47</v>
      </c>
      <c r="K12" s="57" t="s">
        <v>193</v>
      </c>
      <c r="M12" s="55"/>
    </row>
    <row r="13" spans="1:13" x14ac:dyDescent="0.55000000000000004">
      <c r="A13" s="60" t="s">
        <v>192</v>
      </c>
      <c r="B13" s="59">
        <v>31467</v>
      </c>
      <c r="C13" s="59">
        <v>31998</v>
      </c>
      <c r="D13" s="59">
        <v>32552</v>
      </c>
      <c r="E13" s="59">
        <v>33340</v>
      </c>
      <c r="F13" s="59">
        <v>34071</v>
      </c>
      <c r="G13" s="58">
        <v>1.69</v>
      </c>
      <c r="H13" s="58">
        <v>1.73</v>
      </c>
      <c r="I13" s="58">
        <v>2.42</v>
      </c>
      <c r="J13" s="58">
        <v>2.19</v>
      </c>
      <c r="K13" s="57" t="s">
        <v>191</v>
      </c>
      <c r="M13" s="55"/>
    </row>
    <row r="14" spans="1:13" x14ac:dyDescent="0.55000000000000004">
      <c r="A14" s="60" t="s">
        <v>190</v>
      </c>
      <c r="B14" s="59">
        <v>39513</v>
      </c>
      <c r="C14" s="59">
        <v>40209</v>
      </c>
      <c r="D14" s="59">
        <v>40912</v>
      </c>
      <c r="E14" s="59">
        <v>41546</v>
      </c>
      <c r="F14" s="59">
        <v>42297</v>
      </c>
      <c r="G14" s="58">
        <v>1.76</v>
      </c>
      <c r="H14" s="58">
        <v>1.75</v>
      </c>
      <c r="I14" s="58">
        <v>1.55</v>
      </c>
      <c r="J14" s="58">
        <v>1.81</v>
      </c>
      <c r="K14" s="57" t="s">
        <v>189</v>
      </c>
      <c r="M14" s="55"/>
    </row>
    <row r="15" spans="1:13" x14ac:dyDescent="0.55000000000000004">
      <c r="A15" s="60" t="s">
        <v>188</v>
      </c>
      <c r="B15" s="59">
        <v>20918</v>
      </c>
      <c r="C15" s="59">
        <v>21196</v>
      </c>
      <c r="D15" s="59">
        <v>21499</v>
      </c>
      <c r="E15" s="59">
        <v>21849</v>
      </c>
      <c r="F15" s="59">
        <v>22224</v>
      </c>
      <c r="G15" s="58">
        <v>1.33</v>
      </c>
      <c r="H15" s="58">
        <v>1.43</v>
      </c>
      <c r="I15" s="58">
        <v>1.63</v>
      </c>
      <c r="J15" s="58">
        <v>1.72</v>
      </c>
      <c r="K15" s="57" t="s">
        <v>187</v>
      </c>
      <c r="M15" s="55"/>
    </row>
    <row r="16" spans="1:13" x14ac:dyDescent="0.55000000000000004">
      <c r="A16" s="60" t="s">
        <v>186</v>
      </c>
      <c r="B16" s="59">
        <v>35352</v>
      </c>
      <c r="C16" s="59">
        <v>35954</v>
      </c>
      <c r="D16" s="59">
        <v>36584</v>
      </c>
      <c r="E16" s="59">
        <v>37282</v>
      </c>
      <c r="F16" s="59">
        <v>38053</v>
      </c>
      <c r="G16" s="58">
        <v>1.7</v>
      </c>
      <c r="H16" s="58">
        <v>1.75</v>
      </c>
      <c r="I16" s="58">
        <v>1.91</v>
      </c>
      <c r="J16" s="58">
        <v>2.0699999999999998</v>
      </c>
      <c r="K16" s="57" t="s">
        <v>185</v>
      </c>
      <c r="M16" s="55"/>
    </row>
    <row r="17" spans="1:13" x14ac:dyDescent="0.55000000000000004">
      <c r="A17" s="60" t="s">
        <v>184</v>
      </c>
      <c r="B17" s="59">
        <v>12245</v>
      </c>
      <c r="C17" s="59">
        <v>12428</v>
      </c>
      <c r="D17" s="59">
        <v>12638</v>
      </c>
      <c r="E17" s="59">
        <v>12843</v>
      </c>
      <c r="F17" s="59">
        <v>13071</v>
      </c>
      <c r="G17" s="58">
        <v>1.49</v>
      </c>
      <c r="H17" s="58">
        <v>1.69</v>
      </c>
      <c r="I17" s="58">
        <v>1.62</v>
      </c>
      <c r="J17" s="58">
        <v>1.78</v>
      </c>
      <c r="K17" s="57" t="s">
        <v>183</v>
      </c>
      <c r="M17" s="55"/>
    </row>
    <row r="18" spans="1:13" x14ac:dyDescent="0.55000000000000004">
      <c r="A18" s="60" t="s">
        <v>182</v>
      </c>
      <c r="B18" s="59">
        <v>24471</v>
      </c>
      <c r="C18" s="59">
        <v>24802</v>
      </c>
      <c r="D18" s="59">
        <v>25236</v>
      </c>
      <c r="E18" s="59">
        <v>25652</v>
      </c>
      <c r="F18" s="59">
        <v>26005</v>
      </c>
      <c r="G18" s="58">
        <v>1.35</v>
      </c>
      <c r="H18" s="58">
        <v>1.75</v>
      </c>
      <c r="I18" s="58">
        <v>1.65</v>
      </c>
      <c r="J18" s="58">
        <v>1.38</v>
      </c>
      <c r="K18" s="57" t="s">
        <v>181</v>
      </c>
      <c r="M18" s="55"/>
    </row>
    <row r="19" spans="1:13" x14ac:dyDescent="0.55000000000000004">
      <c r="A19" s="60" t="s">
        <v>180</v>
      </c>
      <c r="B19" s="59">
        <v>20827</v>
      </c>
      <c r="C19" s="59">
        <v>21188</v>
      </c>
      <c r="D19" s="59">
        <v>21489</v>
      </c>
      <c r="E19" s="59">
        <v>21886</v>
      </c>
      <c r="F19" s="59">
        <v>22284</v>
      </c>
      <c r="G19" s="58">
        <v>1.73</v>
      </c>
      <c r="H19" s="58">
        <v>1.42</v>
      </c>
      <c r="I19" s="58">
        <v>1.85</v>
      </c>
      <c r="J19" s="58">
        <v>1.82</v>
      </c>
      <c r="K19" s="57" t="s">
        <v>179</v>
      </c>
      <c r="M19" s="55"/>
    </row>
    <row r="20" spans="1:13" x14ac:dyDescent="0.55000000000000004">
      <c r="A20" s="60" t="s">
        <v>178</v>
      </c>
      <c r="B20" s="59">
        <v>39557</v>
      </c>
      <c r="C20" s="59">
        <v>40208</v>
      </c>
      <c r="D20" s="59">
        <v>40813</v>
      </c>
      <c r="E20" s="59">
        <v>41478</v>
      </c>
      <c r="F20" s="59">
        <v>42218</v>
      </c>
      <c r="G20" s="58">
        <v>1.65</v>
      </c>
      <c r="H20" s="58">
        <v>1.5</v>
      </c>
      <c r="I20" s="58">
        <v>1.63</v>
      </c>
      <c r="J20" s="58">
        <v>1.78</v>
      </c>
      <c r="K20" s="57" t="s">
        <v>177</v>
      </c>
      <c r="M20" s="55"/>
    </row>
    <row r="21" spans="1:13" x14ac:dyDescent="0.55000000000000004">
      <c r="A21" s="60" t="s">
        <v>176</v>
      </c>
      <c r="B21" s="59">
        <v>39018</v>
      </c>
      <c r="C21" s="59">
        <v>39666</v>
      </c>
      <c r="D21" s="59">
        <v>40266</v>
      </c>
      <c r="E21" s="59">
        <v>40904</v>
      </c>
      <c r="F21" s="59">
        <v>41673</v>
      </c>
      <c r="G21" s="58">
        <v>1.66</v>
      </c>
      <c r="H21" s="58">
        <v>1.51</v>
      </c>
      <c r="I21" s="58">
        <v>1.58</v>
      </c>
      <c r="J21" s="58">
        <v>1.88</v>
      </c>
      <c r="K21" s="57" t="s">
        <v>175</v>
      </c>
      <c r="M21" s="55"/>
    </row>
    <row r="22" spans="1:13" x14ac:dyDescent="0.55000000000000004">
      <c r="A22" s="60" t="s">
        <v>174</v>
      </c>
      <c r="B22" s="59">
        <v>20417</v>
      </c>
      <c r="C22" s="59">
        <v>20673</v>
      </c>
      <c r="D22" s="59">
        <v>20933</v>
      </c>
      <c r="E22" s="59">
        <v>21253</v>
      </c>
      <c r="F22" s="59">
        <v>21650</v>
      </c>
      <c r="G22" s="58">
        <v>1.25</v>
      </c>
      <c r="H22" s="58">
        <v>1.26</v>
      </c>
      <c r="I22" s="58">
        <v>1.53</v>
      </c>
      <c r="J22" s="58">
        <v>1.87</v>
      </c>
      <c r="K22" s="57" t="s">
        <v>173</v>
      </c>
      <c r="M22" s="55"/>
    </row>
    <row r="23" spans="1:13" x14ac:dyDescent="0.55000000000000004">
      <c r="A23" s="60" t="s">
        <v>172</v>
      </c>
      <c r="B23" s="59">
        <v>22460</v>
      </c>
      <c r="C23" s="59">
        <v>22751</v>
      </c>
      <c r="D23" s="59">
        <v>23075</v>
      </c>
      <c r="E23" s="59">
        <v>23398</v>
      </c>
      <c r="F23" s="59">
        <v>23767</v>
      </c>
      <c r="G23" s="58">
        <v>1.3</v>
      </c>
      <c r="H23" s="58">
        <v>1.42</v>
      </c>
      <c r="I23" s="58">
        <v>1.4</v>
      </c>
      <c r="J23" s="58">
        <v>1.58</v>
      </c>
      <c r="K23" s="57" t="s">
        <v>171</v>
      </c>
      <c r="M23" s="55"/>
    </row>
    <row r="24" spans="1:13" x14ac:dyDescent="0.55000000000000004">
      <c r="A24" s="60" t="s">
        <v>170</v>
      </c>
      <c r="B24" s="59">
        <v>34020</v>
      </c>
      <c r="C24" s="59">
        <v>34550</v>
      </c>
      <c r="D24" s="59">
        <v>35383</v>
      </c>
      <c r="E24" s="59">
        <v>36007</v>
      </c>
      <c r="F24" s="59">
        <v>36684</v>
      </c>
      <c r="G24" s="58">
        <v>1.56</v>
      </c>
      <c r="H24" s="58">
        <v>2.41</v>
      </c>
      <c r="I24" s="58">
        <v>1.76</v>
      </c>
      <c r="J24" s="58">
        <v>1.88</v>
      </c>
      <c r="K24" s="57" t="s">
        <v>169</v>
      </c>
      <c r="M24" s="55"/>
    </row>
    <row r="25" spans="1:13" x14ac:dyDescent="0.55000000000000004">
      <c r="A25" s="60" t="s">
        <v>168</v>
      </c>
      <c r="B25" s="59">
        <v>9575</v>
      </c>
      <c r="C25" s="59">
        <v>9798</v>
      </c>
      <c r="D25" s="59">
        <v>10003</v>
      </c>
      <c r="E25" s="59">
        <v>10238</v>
      </c>
      <c r="F25" s="59">
        <v>10488</v>
      </c>
      <c r="G25" s="58">
        <v>2.33</v>
      </c>
      <c r="H25" s="58">
        <v>2.09</v>
      </c>
      <c r="I25" s="58">
        <v>2.35</v>
      </c>
      <c r="J25" s="58">
        <v>2.44</v>
      </c>
      <c r="K25" s="57" t="s">
        <v>167</v>
      </c>
      <c r="M25" s="55"/>
    </row>
    <row r="26" spans="1:13" x14ac:dyDescent="0.55000000000000004">
      <c r="A26" s="60" t="s">
        <v>166</v>
      </c>
      <c r="B26" s="59">
        <v>46602</v>
      </c>
      <c r="C26" s="59">
        <v>47436</v>
      </c>
      <c r="D26" s="59">
        <v>48331</v>
      </c>
      <c r="E26" s="59">
        <v>49156</v>
      </c>
      <c r="F26" s="59">
        <v>50046</v>
      </c>
      <c r="G26" s="58">
        <v>1.79</v>
      </c>
      <c r="H26" s="58">
        <v>1.89</v>
      </c>
      <c r="I26" s="58">
        <v>1.71</v>
      </c>
      <c r="J26" s="58">
        <v>1.81</v>
      </c>
      <c r="K26" s="57" t="s">
        <v>165</v>
      </c>
      <c r="M26" s="55"/>
    </row>
    <row r="27" spans="1:13" x14ac:dyDescent="0.55000000000000004">
      <c r="A27" s="60" t="s">
        <v>164</v>
      </c>
      <c r="B27" s="59">
        <v>98797</v>
      </c>
      <c r="C27" s="59">
        <v>101506</v>
      </c>
      <c r="D27" s="59">
        <v>103608</v>
      </c>
      <c r="E27" s="59">
        <v>105900</v>
      </c>
      <c r="F27" s="59">
        <v>108802</v>
      </c>
      <c r="G27" s="58">
        <v>2.74</v>
      </c>
      <c r="H27" s="58">
        <v>2.0699999999999998</v>
      </c>
      <c r="I27" s="58">
        <v>2.21</v>
      </c>
      <c r="J27" s="58">
        <v>2.74</v>
      </c>
      <c r="K27" s="57" t="s">
        <v>163</v>
      </c>
      <c r="M27" s="55"/>
    </row>
    <row r="28" spans="1:13" x14ac:dyDescent="0.55000000000000004">
      <c r="A28" s="60" t="s">
        <v>162</v>
      </c>
      <c r="B28" s="59">
        <v>17365</v>
      </c>
      <c r="C28" s="59">
        <v>17578</v>
      </c>
      <c r="D28" s="59">
        <v>17830</v>
      </c>
      <c r="E28" s="59">
        <v>18096</v>
      </c>
      <c r="F28" s="59">
        <v>18389</v>
      </c>
      <c r="G28" s="58">
        <v>1.23</v>
      </c>
      <c r="H28" s="58">
        <v>1.43</v>
      </c>
      <c r="I28" s="58">
        <v>1.49</v>
      </c>
      <c r="J28" s="58">
        <v>1.62</v>
      </c>
      <c r="K28" s="57" t="s">
        <v>161</v>
      </c>
      <c r="M28" s="55"/>
    </row>
    <row r="29" spans="1:13" x14ac:dyDescent="0.55000000000000004">
      <c r="A29" s="60" t="s">
        <v>160</v>
      </c>
      <c r="B29" s="59">
        <v>10236</v>
      </c>
      <c r="C29" s="59">
        <v>10326</v>
      </c>
      <c r="D29" s="59">
        <v>10451</v>
      </c>
      <c r="E29" s="59">
        <v>10560</v>
      </c>
      <c r="F29" s="59">
        <v>10673</v>
      </c>
      <c r="G29" s="58">
        <v>0.88</v>
      </c>
      <c r="H29" s="58">
        <v>1.21</v>
      </c>
      <c r="I29" s="58">
        <v>1.04</v>
      </c>
      <c r="J29" s="58">
        <v>1.07</v>
      </c>
      <c r="K29" s="57" t="s">
        <v>159</v>
      </c>
      <c r="M29" s="55"/>
    </row>
    <row r="30" spans="1:13" x14ac:dyDescent="0.55000000000000004">
      <c r="A30" s="60" t="s">
        <v>158</v>
      </c>
      <c r="B30" s="59">
        <v>6714</v>
      </c>
      <c r="C30" s="59">
        <v>6816</v>
      </c>
      <c r="D30" s="59">
        <v>6881</v>
      </c>
      <c r="E30" s="59">
        <v>6978</v>
      </c>
      <c r="F30" s="59">
        <v>7116</v>
      </c>
      <c r="G30" s="58">
        <v>1.52</v>
      </c>
      <c r="H30" s="58">
        <v>0.95</v>
      </c>
      <c r="I30" s="58">
        <v>1.41</v>
      </c>
      <c r="J30" s="58">
        <v>1.98</v>
      </c>
      <c r="K30" s="57" t="s">
        <v>157</v>
      </c>
      <c r="M30" s="55"/>
    </row>
    <row r="31" spans="1:13" x14ac:dyDescent="0.55000000000000004">
      <c r="A31" s="60" t="s">
        <v>156</v>
      </c>
      <c r="B31" s="59">
        <v>18477</v>
      </c>
      <c r="C31" s="59">
        <v>18808</v>
      </c>
      <c r="D31" s="59">
        <v>19153</v>
      </c>
      <c r="E31" s="59">
        <v>19494</v>
      </c>
      <c r="F31" s="59">
        <v>19954</v>
      </c>
      <c r="G31" s="58">
        <v>1.79</v>
      </c>
      <c r="H31" s="58">
        <v>1.83</v>
      </c>
      <c r="I31" s="58">
        <v>1.78</v>
      </c>
      <c r="J31" s="58">
        <v>2.36</v>
      </c>
      <c r="K31" s="57" t="s">
        <v>155</v>
      </c>
      <c r="M31" s="55"/>
    </row>
    <row r="32" spans="1:13" x14ac:dyDescent="0.55000000000000004">
      <c r="A32" s="60" t="s">
        <v>154</v>
      </c>
      <c r="B32" s="59">
        <v>7771</v>
      </c>
      <c r="C32" s="59">
        <v>7943</v>
      </c>
      <c r="D32" s="59">
        <v>8075</v>
      </c>
      <c r="E32" s="59">
        <v>8215</v>
      </c>
      <c r="F32" s="59">
        <v>8445</v>
      </c>
      <c r="G32" s="58">
        <v>2.21</v>
      </c>
      <c r="H32" s="58">
        <v>1.66</v>
      </c>
      <c r="I32" s="58">
        <v>1.73</v>
      </c>
      <c r="J32" s="58">
        <v>2.8</v>
      </c>
      <c r="K32" s="57" t="s">
        <v>153</v>
      </c>
      <c r="M32" s="55"/>
    </row>
    <row r="33" spans="1:13" x14ac:dyDescent="0.55000000000000004">
      <c r="A33" s="60" t="s">
        <v>152</v>
      </c>
      <c r="B33" s="59">
        <v>7270</v>
      </c>
      <c r="C33" s="59">
        <v>7369</v>
      </c>
      <c r="D33" s="59">
        <v>7461</v>
      </c>
      <c r="E33" s="59">
        <v>7599</v>
      </c>
      <c r="F33" s="59">
        <v>7744</v>
      </c>
      <c r="G33" s="58">
        <v>1.36</v>
      </c>
      <c r="H33" s="58">
        <v>1.25</v>
      </c>
      <c r="I33" s="58">
        <v>1.85</v>
      </c>
      <c r="J33" s="58">
        <v>1.91</v>
      </c>
      <c r="K33" s="57" t="s">
        <v>151</v>
      </c>
      <c r="M33" s="55"/>
    </row>
    <row r="34" spans="1:13" x14ac:dyDescent="0.55000000000000004">
      <c r="A34" s="60" t="s">
        <v>150</v>
      </c>
      <c r="B34" s="59">
        <v>12764</v>
      </c>
      <c r="C34" s="59">
        <v>12953</v>
      </c>
      <c r="D34" s="59">
        <v>13100</v>
      </c>
      <c r="E34" s="59">
        <v>13349</v>
      </c>
      <c r="F34" s="59">
        <v>13649</v>
      </c>
      <c r="G34" s="58">
        <v>1.48</v>
      </c>
      <c r="H34" s="58">
        <v>1.1299999999999999</v>
      </c>
      <c r="I34" s="58">
        <v>1.9</v>
      </c>
      <c r="J34" s="58">
        <v>2.25</v>
      </c>
      <c r="K34" s="57" t="s">
        <v>149</v>
      </c>
      <c r="M34" s="55"/>
    </row>
    <row r="35" spans="1:13" x14ac:dyDescent="0.55000000000000004">
      <c r="A35" s="60" t="s">
        <v>148</v>
      </c>
      <c r="B35" s="59">
        <v>8867</v>
      </c>
      <c r="C35" s="59">
        <v>8951</v>
      </c>
      <c r="D35" s="59">
        <v>9052</v>
      </c>
      <c r="E35" s="59">
        <v>9152</v>
      </c>
      <c r="F35" s="59">
        <v>9295</v>
      </c>
      <c r="G35" s="58">
        <v>0.95</v>
      </c>
      <c r="H35" s="58">
        <v>1.1299999999999999</v>
      </c>
      <c r="I35" s="58">
        <v>1.1000000000000001</v>
      </c>
      <c r="J35" s="58">
        <v>1.56</v>
      </c>
      <c r="K35" s="57" t="s">
        <v>147</v>
      </c>
      <c r="M35" s="55"/>
    </row>
    <row r="36" spans="1:13" x14ac:dyDescent="0.55000000000000004">
      <c r="A36" s="60" t="s">
        <v>146</v>
      </c>
      <c r="B36" s="59">
        <v>6779</v>
      </c>
      <c r="C36" s="59">
        <v>6888</v>
      </c>
      <c r="D36" s="59">
        <v>6983</v>
      </c>
      <c r="E36" s="59">
        <v>7087</v>
      </c>
      <c r="F36" s="59">
        <v>7209</v>
      </c>
      <c r="G36" s="58">
        <v>1.61</v>
      </c>
      <c r="H36" s="58">
        <v>1.38</v>
      </c>
      <c r="I36" s="58">
        <v>1.49</v>
      </c>
      <c r="J36" s="58">
        <v>1.72</v>
      </c>
      <c r="K36" s="57" t="s">
        <v>145</v>
      </c>
      <c r="M36" s="55"/>
    </row>
    <row r="37" spans="1:13" x14ac:dyDescent="0.55000000000000004">
      <c r="A37" s="60" t="s">
        <v>144</v>
      </c>
      <c r="B37" s="59">
        <v>6782</v>
      </c>
      <c r="C37" s="59">
        <v>6908</v>
      </c>
      <c r="D37" s="59">
        <v>7018</v>
      </c>
      <c r="E37" s="59">
        <v>7147</v>
      </c>
      <c r="F37" s="59">
        <v>7280</v>
      </c>
      <c r="G37" s="58">
        <v>1.86</v>
      </c>
      <c r="H37" s="58">
        <v>1.59</v>
      </c>
      <c r="I37" s="58">
        <v>1.84</v>
      </c>
      <c r="J37" s="58">
        <v>1.86</v>
      </c>
      <c r="K37" s="57" t="s">
        <v>143</v>
      </c>
      <c r="M37" s="55"/>
    </row>
    <row r="38" spans="1:13" x14ac:dyDescent="0.55000000000000004">
      <c r="A38" s="60" t="s">
        <v>142</v>
      </c>
      <c r="B38" s="59">
        <v>10726</v>
      </c>
      <c r="C38" s="59">
        <v>10913</v>
      </c>
      <c r="D38" s="59">
        <v>11070</v>
      </c>
      <c r="E38" s="59">
        <v>11228</v>
      </c>
      <c r="F38" s="59">
        <v>11417</v>
      </c>
      <c r="G38" s="58">
        <v>1.74</v>
      </c>
      <c r="H38" s="58">
        <v>1.44</v>
      </c>
      <c r="I38" s="58">
        <v>1.43</v>
      </c>
      <c r="J38" s="58">
        <v>1.68</v>
      </c>
      <c r="K38" s="57" t="s">
        <v>141</v>
      </c>
      <c r="M38" s="55"/>
    </row>
  </sheetData>
  <mergeCells count="9">
    <mergeCell ref="G3:J3"/>
    <mergeCell ref="K3:K5"/>
    <mergeCell ref="G4:J4"/>
    <mergeCell ref="D3:D5"/>
    <mergeCell ref="A3:A5"/>
    <mergeCell ref="B3:B5"/>
    <mergeCell ref="C3:C5"/>
    <mergeCell ref="E3:E5"/>
    <mergeCell ref="F3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showGridLines="0" zoomScaleNormal="100" workbookViewId="0">
      <selection activeCell="I4" sqref="I4:I6"/>
    </sheetView>
  </sheetViews>
  <sheetFormatPr defaultColWidth="7.875" defaultRowHeight="21.75" x14ac:dyDescent="0.5"/>
  <cols>
    <col min="1" max="1" width="1.25" style="73" customWidth="1"/>
    <col min="2" max="3" width="5.625" style="73" customWidth="1"/>
    <col min="4" max="4" width="5.875" style="73" customWidth="1"/>
    <col min="5" max="6" width="10.125" style="73" customWidth="1"/>
    <col min="7" max="7" width="10.75" style="73" customWidth="1"/>
    <col min="8" max="8" width="8.375" style="73" customWidth="1"/>
    <col min="9" max="11" width="10.625" style="73" customWidth="1"/>
    <col min="12" max="13" width="13.75" style="73" customWidth="1"/>
    <col min="14" max="14" width="23.375" style="73" customWidth="1"/>
    <col min="15" max="15" width="2.625" style="73" customWidth="1"/>
    <col min="16" max="16" width="1.75" style="73" customWidth="1"/>
    <col min="17" max="17" width="7.75" style="73" hidden="1" customWidth="1"/>
    <col min="18" max="18" width="1.875" style="75" hidden="1" customWidth="1"/>
    <col min="19" max="19" width="4.25" style="76" hidden="1" customWidth="1"/>
    <col min="20" max="20" width="2.125" style="76" customWidth="1"/>
    <col min="21" max="21" width="1.25" style="73" customWidth="1"/>
    <col min="22" max="25" width="7.875" style="73"/>
    <col min="26" max="26" width="7.875" style="77"/>
    <col min="27" max="16384" width="7.875" style="73"/>
  </cols>
  <sheetData>
    <row r="1" spans="1:25" s="64" customFormat="1" ht="27.75" customHeight="1" x14ac:dyDescent="0.5">
      <c r="B1" s="64" t="s">
        <v>221</v>
      </c>
      <c r="C1" s="65">
        <v>1.1000000000000001</v>
      </c>
      <c r="D1" s="64" t="s">
        <v>271</v>
      </c>
      <c r="Q1" s="66" t="s">
        <v>212</v>
      </c>
      <c r="R1" s="67"/>
      <c r="S1" s="68"/>
      <c r="T1" s="68"/>
    </row>
    <row r="2" spans="1:25" s="69" customFormat="1" ht="20.25" customHeight="1" x14ac:dyDescent="0.5">
      <c r="B2" s="64" t="s">
        <v>222</v>
      </c>
      <c r="C2" s="65">
        <v>1.1000000000000001</v>
      </c>
      <c r="D2" s="64" t="s">
        <v>272</v>
      </c>
      <c r="R2" s="70"/>
      <c r="S2" s="71"/>
      <c r="T2" s="71"/>
    </row>
    <row r="3" spans="1:25" ht="20.25" customHeight="1" x14ac:dyDescent="0.5">
      <c r="A3" s="72"/>
      <c r="B3" s="72"/>
      <c r="C3" s="72"/>
      <c r="D3" s="72"/>
      <c r="E3" s="72"/>
      <c r="F3" s="72"/>
      <c r="G3" s="72"/>
      <c r="H3" s="72"/>
      <c r="L3" s="74"/>
      <c r="M3" s="74"/>
      <c r="N3" s="74"/>
    </row>
    <row r="4" spans="1:25" s="80" customFormat="1" ht="18.75" customHeight="1" x14ac:dyDescent="0.45">
      <c r="A4" s="126" t="s">
        <v>218</v>
      </c>
      <c r="B4" s="126"/>
      <c r="C4" s="126"/>
      <c r="D4" s="136"/>
      <c r="E4" s="122" t="s">
        <v>223</v>
      </c>
      <c r="F4" s="122" t="s">
        <v>224</v>
      </c>
      <c r="G4" s="122" t="s">
        <v>225</v>
      </c>
      <c r="H4" s="122" t="s">
        <v>226</v>
      </c>
      <c r="I4" s="122" t="s">
        <v>227</v>
      </c>
      <c r="J4" s="122" t="s">
        <v>228</v>
      </c>
      <c r="K4" s="132" t="s">
        <v>213</v>
      </c>
      <c r="L4" s="118" t="s">
        <v>212</v>
      </c>
      <c r="M4" s="119"/>
      <c r="N4" s="125" t="s">
        <v>211</v>
      </c>
      <c r="O4" s="126"/>
      <c r="P4" s="78"/>
      <c r="Q4" s="78"/>
      <c r="R4" s="79"/>
      <c r="S4" s="79"/>
      <c r="T4" s="79"/>
    </row>
    <row r="5" spans="1:25" s="80" customFormat="1" ht="18.75" customHeight="1" x14ac:dyDescent="0.45">
      <c r="A5" s="128"/>
      <c r="B5" s="128"/>
      <c r="C5" s="128"/>
      <c r="D5" s="137"/>
      <c r="E5" s="123"/>
      <c r="F5" s="123"/>
      <c r="G5" s="123"/>
      <c r="H5" s="123"/>
      <c r="I5" s="123"/>
      <c r="J5" s="123"/>
      <c r="K5" s="133"/>
      <c r="L5" s="120" t="s">
        <v>229</v>
      </c>
      <c r="M5" s="121"/>
      <c r="N5" s="127"/>
      <c r="O5" s="128"/>
      <c r="P5" s="78"/>
      <c r="Q5" s="131"/>
      <c r="R5" s="131"/>
      <c r="S5" s="79"/>
      <c r="T5" s="79"/>
    </row>
    <row r="6" spans="1:25" s="80" customFormat="1" ht="21" customHeight="1" x14ac:dyDescent="0.45">
      <c r="A6" s="130"/>
      <c r="B6" s="130"/>
      <c r="C6" s="130"/>
      <c r="D6" s="138"/>
      <c r="E6" s="124"/>
      <c r="F6" s="124"/>
      <c r="G6" s="124"/>
      <c r="H6" s="124"/>
      <c r="I6" s="124"/>
      <c r="J6" s="124"/>
      <c r="K6" s="134"/>
      <c r="L6" s="116" t="s">
        <v>230</v>
      </c>
      <c r="M6" s="116" t="s">
        <v>270</v>
      </c>
      <c r="N6" s="129"/>
      <c r="O6" s="130"/>
      <c r="P6" s="78"/>
      <c r="Q6" s="78"/>
      <c r="R6" s="79"/>
      <c r="S6" s="79"/>
      <c r="T6" s="79"/>
    </row>
    <row r="7" spans="1:25" s="85" customFormat="1" ht="19.5" customHeight="1" x14ac:dyDescent="0.5">
      <c r="A7" s="135" t="s">
        <v>231</v>
      </c>
      <c r="B7" s="135"/>
      <c r="C7" s="135"/>
      <c r="D7" s="135"/>
      <c r="E7" s="81">
        <v>892415</v>
      </c>
      <c r="F7" s="82">
        <f>SUM(F8:F26)+SUM(F35:F45)</f>
        <v>772252</v>
      </c>
      <c r="G7" s="82">
        <f>SUM(G8:G26)+SUM(G33:G45)</f>
        <v>931923</v>
      </c>
      <c r="H7" s="82">
        <v>948964</v>
      </c>
      <c r="I7" s="82">
        <v>965320</v>
      </c>
      <c r="J7" s="82">
        <v>983771</v>
      </c>
      <c r="K7" s="82">
        <v>1004213</v>
      </c>
      <c r="L7" s="83">
        <f>((J7-I7)*100)/I7</f>
        <v>1.9113868976090831</v>
      </c>
      <c r="M7" s="83">
        <f>((K7-J7)*100)/J7</f>
        <v>2.0779226059723248</v>
      </c>
      <c r="N7" s="84" t="s">
        <v>232</v>
      </c>
      <c r="P7" s="86"/>
      <c r="Q7" s="86"/>
      <c r="R7" s="87"/>
      <c r="S7" s="87"/>
      <c r="T7" s="87"/>
      <c r="V7" s="77"/>
      <c r="W7" s="77"/>
      <c r="X7" s="77"/>
      <c r="Y7" s="77"/>
    </row>
    <row r="8" spans="1:25" s="85" customFormat="1" ht="19.5" customHeight="1" x14ac:dyDescent="0.5">
      <c r="A8" s="88" t="s">
        <v>204</v>
      </c>
      <c r="B8" s="88"/>
      <c r="C8" s="88"/>
      <c r="D8" s="88"/>
      <c r="E8" s="89">
        <v>208008</v>
      </c>
      <c r="F8" s="89">
        <v>214759</v>
      </c>
      <c r="G8" s="89">
        <v>219895</v>
      </c>
      <c r="H8" s="89">
        <v>224859</v>
      </c>
      <c r="I8" s="89">
        <v>229351</v>
      </c>
      <c r="J8" s="89">
        <v>235050</v>
      </c>
      <c r="K8" s="89">
        <v>240843</v>
      </c>
      <c r="L8" s="90">
        <f t="shared" ref="L8:M26" si="0">((J8-I8)*100)/I8</f>
        <v>2.4848376505879632</v>
      </c>
      <c r="M8" s="90">
        <f t="shared" si="0"/>
        <v>2.4645820038289727</v>
      </c>
      <c r="N8" s="91" t="s">
        <v>233</v>
      </c>
      <c r="O8" s="92"/>
      <c r="P8" s="93"/>
      <c r="Q8" s="86"/>
      <c r="R8" s="86"/>
      <c r="S8" s="94"/>
      <c r="T8" s="95"/>
      <c r="U8" s="95"/>
      <c r="V8" s="96"/>
      <c r="W8" s="97"/>
      <c r="X8" s="77"/>
      <c r="Y8" s="77"/>
    </row>
    <row r="9" spans="1:25" s="93" customFormat="1" ht="19.5" customHeight="1" x14ac:dyDescent="0.5">
      <c r="A9" s="88" t="s">
        <v>202</v>
      </c>
      <c r="B9" s="88"/>
      <c r="C9" s="88"/>
      <c r="D9" s="88"/>
      <c r="E9" s="89">
        <v>33528</v>
      </c>
      <c r="F9" s="89">
        <v>34255</v>
      </c>
      <c r="G9" s="89">
        <v>34790</v>
      </c>
      <c r="H9" s="89">
        <v>35242</v>
      </c>
      <c r="I9" s="89">
        <v>35684</v>
      </c>
      <c r="J9" s="89">
        <v>36185</v>
      </c>
      <c r="K9" s="89">
        <v>36791</v>
      </c>
      <c r="L9" s="90">
        <f t="shared" si="0"/>
        <v>1.4039905840152449</v>
      </c>
      <c r="M9" s="90">
        <f t="shared" si="0"/>
        <v>1.6747270968633412</v>
      </c>
      <c r="N9" s="91" t="s">
        <v>234</v>
      </c>
      <c r="O9" s="92"/>
      <c r="S9" s="94"/>
      <c r="T9" s="95"/>
      <c r="U9" s="95"/>
      <c r="V9" s="96"/>
      <c r="W9" s="97"/>
      <c r="X9" s="77"/>
      <c r="Y9" s="77"/>
    </row>
    <row r="10" spans="1:25" s="93" customFormat="1" ht="19.5" customHeight="1" x14ac:dyDescent="0.5">
      <c r="A10" s="88" t="s">
        <v>200</v>
      </c>
      <c r="B10" s="88"/>
      <c r="C10" s="88"/>
      <c r="D10" s="88"/>
      <c r="E10" s="89">
        <v>20434</v>
      </c>
      <c r="F10" s="89">
        <v>20719</v>
      </c>
      <c r="G10" s="89">
        <v>20975</v>
      </c>
      <c r="H10" s="89">
        <v>21202</v>
      </c>
      <c r="I10" s="89">
        <v>21417</v>
      </c>
      <c r="J10" s="89">
        <v>21708</v>
      </c>
      <c r="K10" s="89">
        <v>22098</v>
      </c>
      <c r="L10" s="90">
        <f t="shared" si="0"/>
        <v>1.3587337162067517</v>
      </c>
      <c r="M10" s="90">
        <f t="shared" si="0"/>
        <v>1.7965726920950802</v>
      </c>
      <c r="N10" s="91" t="s">
        <v>235</v>
      </c>
      <c r="O10" s="92"/>
      <c r="S10" s="94"/>
      <c r="T10" s="95"/>
      <c r="U10" s="95"/>
      <c r="V10" s="96"/>
      <c r="W10" s="97"/>
      <c r="X10" s="77"/>
      <c r="Y10" s="77"/>
    </row>
    <row r="11" spans="1:25" s="93" customFormat="1" ht="19.5" customHeight="1" x14ac:dyDescent="0.5">
      <c r="A11" s="88" t="s">
        <v>198</v>
      </c>
      <c r="B11" s="88"/>
      <c r="C11" s="88"/>
      <c r="D11" s="88"/>
      <c r="E11" s="89">
        <v>20872</v>
      </c>
      <c r="F11" s="89">
        <v>21214</v>
      </c>
      <c r="G11" s="89">
        <v>21574</v>
      </c>
      <c r="H11" s="89">
        <v>21858</v>
      </c>
      <c r="I11" s="89">
        <v>22201</v>
      </c>
      <c r="J11" s="89">
        <v>22581</v>
      </c>
      <c r="K11" s="89">
        <v>22967</v>
      </c>
      <c r="L11" s="90">
        <f t="shared" si="0"/>
        <v>1.7116346110535561</v>
      </c>
      <c r="M11" s="90">
        <f t="shared" si="0"/>
        <v>1.7094017094017093</v>
      </c>
      <c r="N11" s="91" t="s">
        <v>236</v>
      </c>
      <c r="O11" s="92"/>
      <c r="S11" s="98"/>
      <c r="T11" s="98"/>
      <c r="U11" s="98"/>
      <c r="V11" s="96"/>
      <c r="W11" s="97"/>
      <c r="X11" s="77"/>
      <c r="Y11" s="77"/>
    </row>
    <row r="12" spans="1:25" s="93" customFormat="1" ht="19.5" customHeight="1" x14ac:dyDescent="0.5">
      <c r="A12" s="88" t="s">
        <v>196</v>
      </c>
      <c r="B12" s="88"/>
      <c r="C12" s="88"/>
      <c r="D12" s="99"/>
      <c r="E12" s="89">
        <v>5805</v>
      </c>
      <c r="F12" s="89">
        <v>5910</v>
      </c>
      <c r="G12" s="89">
        <v>5974</v>
      </c>
      <c r="H12" s="89">
        <v>6040</v>
      </c>
      <c r="I12" s="89">
        <v>6095</v>
      </c>
      <c r="J12" s="89">
        <v>6165</v>
      </c>
      <c r="K12" s="89">
        <v>6264</v>
      </c>
      <c r="L12" s="90">
        <f t="shared" si="0"/>
        <v>1.1484823625922889</v>
      </c>
      <c r="M12" s="90">
        <f t="shared" si="0"/>
        <v>1.6058394160583942</v>
      </c>
      <c r="N12" s="91" t="s">
        <v>237</v>
      </c>
      <c r="O12" s="92"/>
      <c r="S12" s="98"/>
      <c r="T12" s="98"/>
      <c r="U12" s="98"/>
      <c r="V12" s="96"/>
      <c r="W12" s="97"/>
      <c r="X12" s="77"/>
      <c r="Y12" s="77"/>
    </row>
    <row r="13" spans="1:25" s="93" customFormat="1" ht="19.5" customHeight="1" x14ac:dyDescent="0.5">
      <c r="A13" s="88" t="s">
        <v>194</v>
      </c>
      <c r="B13" s="88"/>
      <c r="C13" s="88"/>
      <c r="D13" s="88"/>
      <c r="E13" s="89">
        <v>19199</v>
      </c>
      <c r="F13" s="89">
        <v>19471</v>
      </c>
      <c r="G13" s="89">
        <v>19725</v>
      </c>
      <c r="H13" s="89">
        <v>19947</v>
      </c>
      <c r="I13" s="89">
        <v>20176</v>
      </c>
      <c r="J13" s="89">
        <v>20445</v>
      </c>
      <c r="K13" s="89">
        <v>20746</v>
      </c>
      <c r="L13" s="90">
        <f t="shared" si="0"/>
        <v>1.3332672482157018</v>
      </c>
      <c r="M13" s="90">
        <f t="shared" si="0"/>
        <v>1.4722426021032038</v>
      </c>
      <c r="N13" s="91" t="s">
        <v>238</v>
      </c>
      <c r="O13" s="92"/>
      <c r="S13" s="98"/>
      <c r="T13" s="98"/>
      <c r="U13" s="98"/>
      <c r="V13" s="96"/>
      <c r="W13" s="97"/>
      <c r="X13" s="77"/>
      <c r="Y13" s="77"/>
    </row>
    <row r="14" spans="1:25" s="93" customFormat="1" ht="19.5" customHeight="1" x14ac:dyDescent="0.5">
      <c r="A14" s="88" t="s">
        <v>192</v>
      </c>
      <c r="B14" s="88"/>
      <c r="C14" s="88"/>
      <c r="D14" s="88"/>
      <c r="E14" s="89">
        <v>30234</v>
      </c>
      <c r="F14" s="89">
        <v>30881</v>
      </c>
      <c r="G14" s="89">
        <v>31467</v>
      </c>
      <c r="H14" s="89">
        <v>31998</v>
      </c>
      <c r="I14" s="89">
        <v>32552</v>
      </c>
      <c r="J14" s="89">
        <v>33340</v>
      </c>
      <c r="K14" s="89">
        <v>34071</v>
      </c>
      <c r="L14" s="90">
        <f t="shared" si="0"/>
        <v>2.4207421971000245</v>
      </c>
      <c r="M14" s="90">
        <f t="shared" si="0"/>
        <v>2.1925614877024593</v>
      </c>
      <c r="N14" s="91" t="s">
        <v>239</v>
      </c>
      <c r="O14" s="92"/>
      <c r="S14" s="98"/>
      <c r="T14" s="98"/>
      <c r="U14" s="98"/>
      <c r="V14" s="96"/>
      <c r="W14" s="97"/>
      <c r="X14" s="77"/>
      <c r="Y14" s="77"/>
    </row>
    <row r="15" spans="1:25" s="93" customFormat="1" ht="19.5" customHeight="1" x14ac:dyDescent="0.5">
      <c r="A15" s="88" t="s">
        <v>190</v>
      </c>
      <c r="B15" s="88"/>
      <c r="C15" s="88"/>
      <c r="D15" s="88"/>
      <c r="E15" s="89">
        <v>38257</v>
      </c>
      <c r="F15" s="89">
        <v>38900</v>
      </c>
      <c r="G15" s="89">
        <v>39513</v>
      </c>
      <c r="H15" s="89">
        <v>40209</v>
      </c>
      <c r="I15" s="89">
        <v>40912</v>
      </c>
      <c r="J15" s="89">
        <v>41546</v>
      </c>
      <c r="K15" s="89">
        <v>42297</v>
      </c>
      <c r="L15" s="90">
        <f t="shared" si="0"/>
        <v>1.5496675791943684</v>
      </c>
      <c r="M15" s="90">
        <f t="shared" si="0"/>
        <v>1.8076349107013912</v>
      </c>
      <c r="N15" s="91" t="s">
        <v>240</v>
      </c>
      <c r="O15" s="92"/>
      <c r="S15" s="98"/>
      <c r="T15" s="98"/>
      <c r="U15" s="98"/>
      <c r="V15" s="96"/>
      <c r="W15" s="97"/>
      <c r="X15" s="77"/>
      <c r="Y15" s="77"/>
    </row>
    <row r="16" spans="1:25" s="85" customFormat="1" ht="19.5" customHeight="1" x14ac:dyDescent="0.5">
      <c r="A16" s="88" t="s">
        <v>188</v>
      </c>
      <c r="B16" s="88"/>
      <c r="C16" s="100"/>
      <c r="D16" s="100"/>
      <c r="E16" s="89">
        <v>20354</v>
      </c>
      <c r="F16" s="89">
        <v>20636</v>
      </c>
      <c r="G16" s="89">
        <v>20918</v>
      </c>
      <c r="H16" s="89">
        <v>21196</v>
      </c>
      <c r="I16" s="89">
        <v>21499</v>
      </c>
      <c r="J16" s="89">
        <v>21849</v>
      </c>
      <c r="K16" s="89">
        <v>22224</v>
      </c>
      <c r="L16" s="90">
        <f t="shared" si="0"/>
        <v>1.6279826968696218</v>
      </c>
      <c r="M16" s="90">
        <f t="shared" si="0"/>
        <v>1.7163256899629273</v>
      </c>
      <c r="N16" s="91" t="s">
        <v>241</v>
      </c>
      <c r="O16" s="92"/>
      <c r="P16" s="93"/>
      <c r="S16" s="98"/>
      <c r="T16" s="98"/>
      <c r="U16" s="98"/>
      <c r="V16" s="96"/>
      <c r="W16" s="97"/>
      <c r="X16" s="77"/>
      <c r="Y16" s="77"/>
    </row>
    <row r="17" spans="1:34" s="93" customFormat="1" ht="19.5" customHeight="1" x14ac:dyDescent="0.5">
      <c r="A17" s="88" t="s">
        <v>186</v>
      </c>
      <c r="B17" s="88"/>
      <c r="C17" s="88"/>
      <c r="D17" s="88"/>
      <c r="E17" s="89">
        <v>34103</v>
      </c>
      <c r="F17" s="89">
        <v>34754</v>
      </c>
      <c r="G17" s="89">
        <v>35352</v>
      </c>
      <c r="H17" s="89">
        <v>35954</v>
      </c>
      <c r="I17" s="89">
        <v>36584</v>
      </c>
      <c r="J17" s="89">
        <v>37282</v>
      </c>
      <c r="K17" s="89">
        <v>38053</v>
      </c>
      <c r="L17" s="90">
        <f t="shared" si="0"/>
        <v>1.9079378963481304</v>
      </c>
      <c r="M17" s="90">
        <f t="shared" si="0"/>
        <v>2.0680221018185718</v>
      </c>
      <c r="N17" s="91" t="s">
        <v>242</v>
      </c>
      <c r="O17" s="92"/>
      <c r="S17" s="98"/>
      <c r="T17" s="98"/>
      <c r="U17" s="98"/>
      <c r="V17" s="96"/>
      <c r="W17" s="97"/>
      <c r="X17" s="77"/>
      <c r="Y17" s="77"/>
    </row>
    <row r="18" spans="1:34" s="93" customFormat="1" ht="19.5" customHeight="1" x14ac:dyDescent="0.5">
      <c r="A18" s="88" t="s">
        <v>184</v>
      </c>
      <c r="B18" s="88"/>
      <c r="C18" s="88"/>
      <c r="D18" s="88"/>
      <c r="E18" s="89">
        <v>11939</v>
      </c>
      <c r="F18" s="89">
        <v>12082</v>
      </c>
      <c r="G18" s="89">
        <v>12245</v>
      </c>
      <c r="H18" s="89">
        <v>12428</v>
      </c>
      <c r="I18" s="89">
        <v>12638</v>
      </c>
      <c r="J18" s="89">
        <v>12843</v>
      </c>
      <c r="K18" s="89">
        <v>13071</v>
      </c>
      <c r="L18" s="90">
        <f t="shared" si="0"/>
        <v>1.622092103180883</v>
      </c>
      <c r="M18" s="90">
        <f t="shared" si="0"/>
        <v>1.7752861480962392</v>
      </c>
      <c r="N18" s="91" t="s">
        <v>243</v>
      </c>
      <c r="O18" s="92"/>
      <c r="S18" s="98"/>
      <c r="T18" s="98"/>
      <c r="U18" s="98"/>
      <c r="V18" s="96"/>
      <c r="W18" s="97"/>
      <c r="X18" s="77"/>
      <c r="Y18" s="77"/>
    </row>
    <row r="19" spans="1:34" s="93" customFormat="1" ht="19.5" customHeight="1" x14ac:dyDescent="0.5">
      <c r="A19" s="88" t="s">
        <v>182</v>
      </c>
      <c r="B19" s="88"/>
      <c r="C19" s="88"/>
      <c r="D19" s="88"/>
      <c r="E19" s="89">
        <v>23626</v>
      </c>
      <c r="F19" s="89">
        <v>24121</v>
      </c>
      <c r="G19" s="89">
        <v>24471</v>
      </c>
      <c r="H19" s="89">
        <v>24802</v>
      </c>
      <c r="I19" s="89">
        <v>25236</v>
      </c>
      <c r="J19" s="89">
        <v>25652</v>
      </c>
      <c r="K19" s="89">
        <v>26005</v>
      </c>
      <c r="L19" s="90">
        <f t="shared" si="0"/>
        <v>1.6484387383103503</v>
      </c>
      <c r="M19" s="90">
        <f t="shared" si="0"/>
        <v>1.376111024481522</v>
      </c>
      <c r="N19" s="91" t="s">
        <v>244</v>
      </c>
      <c r="O19" s="92"/>
      <c r="S19" s="98"/>
      <c r="T19" s="98"/>
      <c r="U19" s="98"/>
      <c r="V19" s="96"/>
      <c r="W19" s="97"/>
      <c r="X19" s="77"/>
      <c r="Y19" s="77"/>
    </row>
    <row r="20" spans="1:34" s="93" customFormat="1" ht="19.5" customHeight="1" x14ac:dyDescent="0.5">
      <c r="A20" s="88" t="s">
        <v>180</v>
      </c>
      <c r="B20" s="88"/>
      <c r="C20" s="88"/>
      <c r="D20" s="88"/>
      <c r="E20" s="89">
        <v>20213</v>
      </c>
      <c r="F20" s="89">
        <v>20511</v>
      </c>
      <c r="G20" s="89">
        <v>20827</v>
      </c>
      <c r="H20" s="89">
        <v>21188</v>
      </c>
      <c r="I20" s="89">
        <v>21489</v>
      </c>
      <c r="J20" s="89">
        <v>21886</v>
      </c>
      <c r="K20" s="89">
        <v>22284</v>
      </c>
      <c r="L20" s="90">
        <f t="shared" si="0"/>
        <v>1.8474568383824281</v>
      </c>
      <c r="M20" s="90">
        <f t="shared" si="0"/>
        <v>1.8185141186146394</v>
      </c>
      <c r="N20" s="91" t="s">
        <v>245</v>
      </c>
      <c r="O20" s="92"/>
      <c r="S20" s="98"/>
      <c r="T20" s="98"/>
      <c r="U20" s="98"/>
      <c r="V20" s="96"/>
      <c r="W20" s="97"/>
      <c r="X20" s="77"/>
      <c r="Y20" s="77"/>
      <c r="AH20" s="84"/>
    </row>
    <row r="21" spans="1:34" s="93" customFormat="1" ht="19.5" customHeight="1" x14ac:dyDescent="0.5">
      <c r="A21" s="88" t="s">
        <v>178</v>
      </c>
      <c r="B21" s="88"/>
      <c r="C21" s="88"/>
      <c r="D21" s="88"/>
      <c r="E21" s="89">
        <v>38239</v>
      </c>
      <c r="F21" s="89">
        <v>38893</v>
      </c>
      <c r="G21" s="89">
        <v>39557</v>
      </c>
      <c r="H21" s="89">
        <v>40208</v>
      </c>
      <c r="I21" s="89">
        <v>40813</v>
      </c>
      <c r="J21" s="89">
        <v>41478</v>
      </c>
      <c r="K21" s="89">
        <v>42218</v>
      </c>
      <c r="L21" s="90">
        <f t="shared" si="0"/>
        <v>1.6293827946977679</v>
      </c>
      <c r="M21" s="90">
        <f t="shared" si="0"/>
        <v>1.7840783065721588</v>
      </c>
      <c r="N21" s="91" t="s">
        <v>246</v>
      </c>
      <c r="O21" s="92"/>
      <c r="S21" s="98"/>
      <c r="T21" s="98"/>
      <c r="U21" s="98"/>
      <c r="V21" s="96"/>
      <c r="W21" s="97"/>
      <c r="X21" s="77"/>
      <c r="Y21" s="77"/>
    </row>
    <row r="22" spans="1:34" s="93" customFormat="1" ht="19.5" customHeight="1" x14ac:dyDescent="0.5">
      <c r="A22" s="88" t="s">
        <v>176</v>
      </c>
      <c r="B22" s="88"/>
      <c r="C22" s="88"/>
      <c r="D22" s="88"/>
      <c r="E22" s="89">
        <v>37918</v>
      </c>
      <c r="F22" s="89">
        <v>38511</v>
      </c>
      <c r="G22" s="89">
        <v>39018</v>
      </c>
      <c r="H22" s="89">
        <v>39666</v>
      </c>
      <c r="I22" s="89">
        <v>40266</v>
      </c>
      <c r="J22" s="89">
        <v>40904</v>
      </c>
      <c r="K22" s="89">
        <v>41673</v>
      </c>
      <c r="L22" s="90">
        <f t="shared" si="0"/>
        <v>1.5844633189291213</v>
      </c>
      <c r="M22" s="90">
        <f t="shared" si="0"/>
        <v>1.8800117347936631</v>
      </c>
      <c r="N22" s="91" t="s">
        <v>247</v>
      </c>
      <c r="O22" s="92"/>
      <c r="S22" s="98"/>
      <c r="T22" s="98"/>
      <c r="U22" s="98"/>
      <c r="V22" s="96"/>
      <c r="W22" s="97"/>
      <c r="X22" s="77"/>
      <c r="Y22" s="77"/>
    </row>
    <row r="23" spans="1:34" s="85" customFormat="1" ht="19.5" customHeight="1" x14ac:dyDescent="0.5">
      <c r="A23" s="88" t="s">
        <v>174</v>
      </c>
      <c r="B23" s="88"/>
      <c r="C23" s="100"/>
      <c r="D23" s="100"/>
      <c r="E23" s="89">
        <v>19913</v>
      </c>
      <c r="F23" s="89">
        <v>20186</v>
      </c>
      <c r="G23" s="89">
        <v>20417</v>
      </c>
      <c r="H23" s="89">
        <v>20673</v>
      </c>
      <c r="I23" s="89">
        <v>20933</v>
      </c>
      <c r="J23" s="89">
        <v>21253</v>
      </c>
      <c r="K23" s="89">
        <v>21650</v>
      </c>
      <c r="L23" s="90">
        <f t="shared" si="0"/>
        <v>1.5286867625280658</v>
      </c>
      <c r="M23" s="90">
        <f t="shared" si="0"/>
        <v>1.8679715804827555</v>
      </c>
      <c r="N23" s="91" t="s">
        <v>248</v>
      </c>
      <c r="O23" s="92"/>
      <c r="S23" s="98"/>
      <c r="T23" s="98"/>
      <c r="U23" s="98"/>
      <c r="V23" s="96"/>
      <c r="W23" s="97"/>
      <c r="X23" s="77"/>
      <c r="Y23" s="77"/>
    </row>
    <row r="24" spans="1:34" s="93" customFormat="1" ht="19.5" customHeight="1" x14ac:dyDescent="0.5">
      <c r="A24" s="88" t="s">
        <v>172</v>
      </c>
      <c r="B24" s="88"/>
      <c r="C24" s="88"/>
      <c r="D24" s="88"/>
      <c r="E24" s="89">
        <v>21808</v>
      </c>
      <c r="F24" s="89">
        <v>22158</v>
      </c>
      <c r="G24" s="89">
        <v>22460</v>
      </c>
      <c r="H24" s="89">
        <v>22751</v>
      </c>
      <c r="I24" s="89">
        <v>23075</v>
      </c>
      <c r="J24" s="89">
        <v>23398</v>
      </c>
      <c r="K24" s="89">
        <v>23767</v>
      </c>
      <c r="L24" s="90">
        <f t="shared" si="0"/>
        <v>1.3997833152762731</v>
      </c>
      <c r="M24" s="90">
        <f t="shared" si="0"/>
        <v>1.5770578681938627</v>
      </c>
      <c r="N24" s="91" t="s">
        <v>249</v>
      </c>
      <c r="O24" s="92"/>
      <c r="S24" s="98"/>
      <c r="T24" s="98"/>
      <c r="U24" s="98"/>
      <c r="V24" s="96"/>
      <c r="W24" s="97"/>
      <c r="X24" s="77"/>
      <c r="Y24" s="77"/>
    </row>
    <row r="25" spans="1:34" s="93" customFormat="1" ht="19.5" customHeight="1" x14ac:dyDescent="0.5">
      <c r="A25" s="88" t="s">
        <v>170</v>
      </c>
      <c r="B25" s="88"/>
      <c r="C25" s="88"/>
      <c r="D25" s="88"/>
      <c r="E25" s="89">
        <v>32045</v>
      </c>
      <c r="F25" s="89">
        <v>32932</v>
      </c>
      <c r="G25" s="89">
        <v>34020</v>
      </c>
      <c r="H25" s="89">
        <v>34550</v>
      </c>
      <c r="I25" s="89">
        <v>35383</v>
      </c>
      <c r="J25" s="89">
        <v>36007</v>
      </c>
      <c r="K25" s="89">
        <v>36684</v>
      </c>
      <c r="L25" s="90">
        <f t="shared" si="0"/>
        <v>1.7635587711612921</v>
      </c>
      <c r="M25" s="90">
        <f t="shared" si="0"/>
        <v>1.8801899630627379</v>
      </c>
      <c r="N25" s="91" t="s">
        <v>250</v>
      </c>
      <c r="O25" s="92"/>
      <c r="S25" s="98"/>
      <c r="T25" s="98"/>
      <c r="U25" s="98"/>
      <c r="V25" s="96"/>
      <c r="W25" s="97"/>
      <c r="X25" s="77"/>
      <c r="Y25" s="77"/>
    </row>
    <row r="26" spans="1:34" s="93" customFormat="1" ht="19.5" customHeight="1" x14ac:dyDescent="0.5">
      <c r="A26" s="88" t="s">
        <v>168</v>
      </c>
      <c r="B26" s="88"/>
      <c r="C26" s="88"/>
      <c r="D26" s="88"/>
      <c r="E26" s="89">
        <v>9209</v>
      </c>
      <c r="F26" s="89">
        <v>9430</v>
      </c>
      <c r="G26" s="89">
        <v>9575</v>
      </c>
      <c r="H26" s="89">
        <v>9798</v>
      </c>
      <c r="I26" s="89">
        <v>10003</v>
      </c>
      <c r="J26" s="89">
        <v>10238</v>
      </c>
      <c r="K26" s="89">
        <v>10488</v>
      </c>
      <c r="L26" s="90">
        <f t="shared" si="0"/>
        <v>2.3492952114365688</v>
      </c>
      <c r="M26" s="90">
        <f t="shared" si="0"/>
        <v>2.441883180308654</v>
      </c>
      <c r="N26" s="91" t="s">
        <v>251</v>
      </c>
      <c r="O26" s="92"/>
      <c r="S26" s="98"/>
      <c r="T26" s="98"/>
      <c r="U26" s="98"/>
      <c r="V26" s="96"/>
      <c r="W26" s="97"/>
      <c r="X26" s="77"/>
      <c r="Y26" s="77"/>
    </row>
    <row r="27" spans="1:34" s="64" customFormat="1" ht="33" customHeight="1" x14ac:dyDescent="0.5">
      <c r="B27" s="64" t="s">
        <v>221</v>
      </c>
      <c r="C27" s="65">
        <v>1.1000000000000001</v>
      </c>
      <c r="D27" s="64" t="s">
        <v>252</v>
      </c>
      <c r="R27" s="98"/>
      <c r="S27" s="98"/>
      <c r="T27" s="98"/>
      <c r="V27" s="96"/>
      <c r="W27" s="97"/>
      <c r="X27" s="77"/>
      <c r="Y27" s="77"/>
    </row>
    <row r="28" spans="1:34" s="69" customFormat="1" ht="15.75" customHeight="1" x14ac:dyDescent="0.5">
      <c r="B28" s="64" t="s">
        <v>222</v>
      </c>
      <c r="C28" s="65">
        <v>1.1000000000000001</v>
      </c>
      <c r="D28" s="64" t="s">
        <v>253</v>
      </c>
      <c r="P28" s="64"/>
      <c r="Q28" s="64"/>
      <c r="R28" s="98"/>
      <c r="S28" s="98"/>
      <c r="T28" s="98"/>
      <c r="U28" s="64"/>
      <c r="V28" s="96"/>
      <c r="W28" s="97"/>
      <c r="X28" s="77"/>
      <c r="Y28" s="77"/>
    </row>
    <row r="29" spans="1:34" ht="6.75" customHeight="1" x14ac:dyDescent="0.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4"/>
      <c r="M29" s="74"/>
      <c r="N29" s="74"/>
      <c r="P29" s="64"/>
      <c r="Q29" s="64"/>
      <c r="R29" s="98"/>
      <c r="S29" s="98"/>
      <c r="T29" s="98"/>
      <c r="U29" s="64"/>
      <c r="V29" s="96"/>
      <c r="W29" s="97"/>
      <c r="X29" s="77"/>
      <c r="Y29" s="77"/>
    </row>
    <row r="30" spans="1:34" s="80" customFormat="1" ht="18.75" customHeight="1" x14ac:dyDescent="0.5">
      <c r="A30" s="126" t="s">
        <v>218</v>
      </c>
      <c r="B30" s="126"/>
      <c r="C30" s="126"/>
      <c r="D30" s="136"/>
      <c r="E30" s="122" t="s">
        <v>223</v>
      </c>
      <c r="F30" s="122" t="s">
        <v>224</v>
      </c>
      <c r="G30" s="122" t="s">
        <v>225</v>
      </c>
      <c r="H30" s="122" t="s">
        <v>226</v>
      </c>
      <c r="I30" s="122" t="s">
        <v>227</v>
      </c>
      <c r="J30" s="122" t="s">
        <v>228</v>
      </c>
      <c r="K30" s="122" t="s">
        <v>269</v>
      </c>
      <c r="L30" s="118" t="s">
        <v>212</v>
      </c>
      <c r="M30" s="119"/>
      <c r="N30" s="125" t="s">
        <v>211</v>
      </c>
      <c r="O30" s="126"/>
      <c r="P30" s="64"/>
      <c r="Q30" s="64"/>
      <c r="R30" s="98"/>
      <c r="S30" s="98"/>
      <c r="T30" s="98"/>
      <c r="U30" s="64"/>
      <c r="V30" s="96"/>
      <c r="W30" s="97"/>
      <c r="X30" s="77"/>
      <c r="Y30" s="77"/>
    </row>
    <row r="31" spans="1:34" s="80" customFormat="1" ht="18.75" customHeight="1" x14ac:dyDescent="0.5">
      <c r="A31" s="128"/>
      <c r="B31" s="128"/>
      <c r="C31" s="128"/>
      <c r="D31" s="137"/>
      <c r="E31" s="123"/>
      <c r="F31" s="123"/>
      <c r="G31" s="123"/>
      <c r="H31" s="123"/>
      <c r="I31" s="123"/>
      <c r="J31" s="123"/>
      <c r="K31" s="123"/>
      <c r="L31" s="120" t="s">
        <v>229</v>
      </c>
      <c r="M31" s="121"/>
      <c r="N31" s="127"/>
      <c r="O31" s="128"/>
      <c r="P31" s="64"/>
      <c r="Q31" s="64"/>
      <c r="R31" s="98"/>
      <c r="S31" s="98"/>
      <c r="T31" s="98"/>
      <c r="U31" s="64"/>
      <c r="V31" s="96"/>
      <c r="W31" s="97"/>
      <c r="X31" s="77"/>
      <c r="Y31" s="77"/>
    </row>
    <row r="32" spans="1:34" s="80" customFormat="1" ht="21" customHeight="1" x14ac:dyDescent="0.5">
      <c r="A32" s="130"/>
      <c r="B32" s="130"/>
      <c r="C32" s="130"/>
      <c r="D32" s="138"/>
      <c r="E32" s="124"/>
      <c r="F32" s="124"/>
      <c r="G32" s="124"/>
      <c r="H32" s="124"/>
      <c r="I32" s="124"/>
      <c r="J32" s="124"/>
      <c r="K32" s="124"/>
      <c r="L32" s="116" t="s">
        <v>230</v>
      </c>
      <c r="M32" s="116" t="s">
        <v>270</v>
      </c>
      <c r="N32" s="129"/>
      <c r="O32" s="130"/>
      <c r="P32" s="64"/>
      <c r="Q32" s="64"/>
      <c r="R32" s="98"/>
      <c r="S32" s="98"/>
      <c r="T32" s="98"/>
      <c r="U32" s="64"/>
      <c r="V32" s="96"/>
      <c r="W32" s="97"/>
      <c r="X32" s="77"/>
      <c r="Y32" s="77"/>
    </row>
    <row r="33" spans="1:25" ht="21" customHeight="1" x14ac:dyDescent="0.5">
      <c r="A33" s="88" t="s">
        <v>166</v>
      </c>
      <c r="B33" s="88"/>
      <c r="C33" s="88"/>
      <c r="D33" s="88"/>
      <c r="E33" s="89">
        <v>44952</v>
      </c>
      <c r="F33" s="89">
        <v>45805</v>
      </c>
      <c r="G33" s="89">
        <v>46602</v>
      </c>
      <c r="H33" s="89">
        <v>47436</v>
      </c>
      <c r="I33" s="89">
        <v>48331</v>
      </c>
      <c r="J33" s="89">
        <v>49156</v>
      </c>
      <c r="K33" s="89">
        <v>50046</v>
      </c>
      <c r="L33" s="101">
        <f>((J33-I33)*100)/I33</f>
        <v>1.70697895760485</v>
      </c>
      <c r="M33" s="101">
        <f>((K33-J33)*100)/J33</f>
        <v>1.8105622914801855</v>
      </c>
      <c r="N33" s="88" t="s">
        <v>254</v>
      </c>
      <c r="P33" s="69"/>
      <c r="Q33" s="69"/>
      <c r="R33" s="98"/>
      <c r="S33" s="98"/>
      <c r="T33" s="98"/>
      <c r="U33" s="69"/>
      <c r="V33" s="96"/>
      <c r="W33" s="97"/>
      <c r="X33" s="77"/>
      <c r="Y33" s="77"/>
    </row>
    <row r="34" spans="1:25" ht="21" customHeight="1" x14ac:dyDescent="0.5">
      <c r="A34" s="88" t="s">
        <v>164</v>
      </c>
      <c r="B34" s="88"/>
      <c r="C34" s="102"/>
      <c r="D34" s="102"/>
      <c r="E34" s="89">
        <v>91680</v>
      </c>
      <c r="F34" s="89">
        <v>95450</v>
      </c>
      <c r="G34" s="89">
        <v>98797</v>
      </c>
      <c r="H34" s="89">
        <v>101506</v>
      </c>
      <c r="I34" s="89">
        <v>103608</v>
      </c>
      <c r="J34" s="89">
        <v>105900</v>
      </c>
      <c r="K34" s="89">
        <v>108802</v>
      </c>
      <c r="L34" s="90">
        <f t="shared" ref="L34:L45" si="1">((J34-I34)*100)/I34</f>
        <v>2.2121843873059994</v>
      </c>
      <c r="M34" s="90">
        <f t="shared" ref="M34:M45" si="2">((K34-J34)*100)/J34</f>
        <v>2.7403210576015109</v>
      </c>
      <c r="N34" s="88" t="s">
        <v>255</v>
      </c>
      <c r="R34" s="103"/>
      <c r="S34" s="103"/>
      <c r="T34" s="103"/>
      <c r="V34" s="96"/>
      <c r="W34" s="97"/>
      <c r="X34" s="77"/>
      <c r="Y34" s="77"/>
    </row>
    <row r="35" spans="1:25" ht="21" customHeight="1" x14ac:dyDescent="0.5">
      <c r="A35" s="88" t="s">
        <v>162</v>
      </c>
      <c r="B35" s="104"/>
      <c r="C35" s="88"/>
      <c r="D35" s="88"/>
      <c r="E35" s="89">
        <v>16905</v>
      </c>
      <c r="F35" s="89">
        <v>17119</v>
      </c>
      <c r="G35" s="89">
        <v>17365</v>
      </c>
      <c r="H35" s="89">
        <v>17578</v>
      </c>
      <c r="I35" s="89">
        <v>17830</v>
      </c>
      <c r="J35" s="89">
        <v>18096</v>
      </c>
      <c r="K35" s="89">
        <v>18389</v>
      </c>
      <c r="L35" s="90">
        <f t="shared" si="1"/>
        <v>1.4918676388109926</v>
      </c>
      <c r="M35" s="90">
        <f t="shared" si="2"/>
        <v>1.6191423519009727</v>
      </c>
      <c r="N35" s="105" t="s">
        <v>256</v>
      </c>
      <c r="P35" s="78"/>
      <c r="Q35" s="78"/>
      <c r="R35" s="79"/>
      <c r="S35" s="79"/>
      <c r="T35" s="79"/>
      <c r="U35" s="80"/>
      <c r="V35" s="96"/>
      <c r="W35" s="97"/>
      <c r="X35" s="77"/>
      <c r="Y35" s="77"/>
    </row>
    <row r="36" spans="1:25" ht="21" customHeight="1" x14ac:dyDescent="0.5">
      <c r="A36" s="88" t="s">
        <v>160</v>
      </c>
      <c r="B36" s="106"/>
      <c r="C36" s="88"/>
      <c r="D36" s="88"/>
      <c r="E36" s="89">
        <v>9993</v>
      </c>
      <c r="F36" s="89">
        <v>10115</v>
      </c>
      <c r="G36" s="89">
        <v>10236</v>
      </c>
      <c r="H36" s="89">
        <v>10326</v>
      </c>
      <c r="I36" s="89">
        <v>10451</v>
      </c>
      <c r="J36" s="89">
        <v>10560</v>
      </c>
      <c r="K36" s="89">
        <v>10673</v>
      </c>
      <c r="L36" s="90">
        <f t="shared" si="1"/>
        <v>1.0429623959429719</v>
      </c>
      <c r="M36" s="90">
        <f t="shared" si="2"/>
        <v>1.0700757575757576</v>
      </c>
      <c r="N36" s="105" t="s">
        <v>257</v>
      </c>
      <c r="P36" s="78"/>
      <c r="Q36" s="131"/>
      <c r="R36" s="131"/>
      <c r="S36" s="79"/>
      <c r="T36" s="79"/>
      <c r="U36" s="80"/>
      <c r="V36" s="96"/>
      <c r="W36" s="97"/>
      <c r="X36" s="77"/>
      <c r="Y36" s="77"/>
    </row>
    <row r="37" spans="1:25" ht="21" customHeight="1" x14ac:dyDescent="0.5">
      <c r="A37" s="88" t="s">
        <v>158</v>
      </c>
      <c r="B37" s="106"/>
      <c r="C37" s="88"/>
      <c r="D37" s="88"/>
      <c r="E37" s="89">
        <v>6495</v>
      </c>
      <c r="F37" s="89">
        <v>6605</v>
      </c>
      <c r="G37" s="89">
        <v>6714</v>
      </c>
      <c r="H37" s="89">
        <v>6816</v>
      </c>
      <c r="I37" s="89">
        <v>6881</v>
      </c>
      <c r="J37" s="89">
        <v>6978</v>
      </c>
      <c r="K37" s="89">
        <v>7116</v>
      </c>
      <c r="L37" s="90">
        <f t="shared" si="1"/>
        <v>1.4096788257520709</v>
      </c>
      <c r="M37" s="90">
        <f t="shared" si="2"/>
        <v>1.9776440240756663</v>
      </c>
      <c r="N37" s="105" t="s">
        <v>258</v>
      </c>
      <c r="P37" s="78"/>
      <c r="Q37" s="78"/>
      <c r="R37" s="79"/>
      <c r="S37" s="79"/>
      <c r="T37" s="79"/>
      <c r="U37" s="80"/>
      <c r="V37" s="96"/>
      <c r="W37" s="97"/>
      <c r="X37" s="77"/>
      <c r="Y37" s="77"/>
    </row>
    <row r="38" spans="1:25" ht="21" customHeight="1" x14ac:dyDescent="0.5">
      <c r="A38" s="88" t="s">
        <v>156</v>
      </c>
      <c r="B38" s="106"/>
      <c r="C38" s="88"/>
      <c r="D38" s="88"/>
      <c r="E38" s="89">
        <v>17511</v>
      </c>
      <c r="F38" s="89">
        <v>18006</v>
      </c>
      <c r="G38" s="89">
        <v>18477</v>
      </c>
      <c r="H38" s="89">
        <v>18808</v>
      </c>
      <c r="I38" s="89">
        <v>19153</v>
      </c>
      <c r="J38" s="89">
        <v>19494</v>
      </c>
      <c r="K38" s="89">
        <v>19954</v>
      </c>
      <c r="L38" s="90">
        <f t="shared" si="1"/>
        <v>1.7803999373466297</v>
      </c>
      <c r="M38" s="90">
        <f t="shared" si="2"/>
        <v>2.3597004206422487</v>
      </c>
      <c r="N38" s="105" t="s">
        <v>259</v>
      </c>
      <c r="R38" s="79"/>
      <c r="S38" s="79"/>
      <c r="T38" s="79"/>
      <c r="V38" s="96"/>
      <c r="W38" s="97"/>
      <c r="X38" s="77"/>
      <c r="Y38" s="77"/>
    </row>
    <row r="39" spans="1:25" ht="21" customHeight="1" x14ac:dyDescent="0.5">
      <c r="A39" s="88" t="s">
        <v>154</v>
      </c>
      <c r="B39" s="106"/>
      <c r="C39" s="88"/>
      <c r="D39" s="88"/>
      <c r="E39" s="89">
        <v>7495</v>
      </c>
      <c r="F39" s="89">
        <v>7645</v>
      </c>
      <c r="G39" s="89">
        <v>7771</v>
      </c>
      <c r="H39" s="89">
        <v>7943</v>
      </c>
      <c r="I39" s="89">
        <v>8075</v>
      </c>
      <c r="J39" s="89">
        <v>8215</v>
      </c>
      <c r="K39" s="89">
        <v>8445</v>
      </c>
      <c r="L39" s="90">
        <f t="shared" si="1"/>
        <v>1.7337461300309598</v>
      </c>
      <c r="M39" s="90">
        <f t="shared" si="2"/>
        <v>2.7997565429093121</v>
      </c>
      <c r="N39" s="105" t="s">
        <v>260</v>
      </c>
      <c r="R39" s="79"/>
      <c r="S39" s="79"/>
      <c r="T39" s="79"/>
      <c r="V39" s="96"/>
      <c r="W39" s="97"/>
      <c r="X39" s="77"/>
      <c r="Y39" s="77"/>
    </row>
    <row r="40" spans="1:25" ht="21" customHeight="1" x14ac:dyDescent="0.5">
      <c r="A40" s="88" t="s">
        <v>152</v>
      </c>
      <c r="B40" s="106"/>
      <c r="C40" s="88"/>
      <c r="D40" s="88"/>
      <c r="E40" s="89">
        <v>7108</v>
      </c>
      <c r="F40" s="89">
        <v>7193</v>
      </c>
      <c r="G40" s="89">
        <v>7270</v>
      </c>
      <c r="H40" s="89">
        <v>7369</v>
      </c>
      <c r="I40" s="89">
        <v>7461</v>
      </c>
      <c r="J40" s="89">
        <v>7599</v>
      </c>
      <c r="K40" s="89">
        <v>7744</v>
      </c>
      <c r="L40" s="90">
        <f t="shared" si="1"/>
        <v>1.8496180136710896</v>
      </c>
      <c r="M40" s="90">
        <f t="shared" si="2"/>
        <v>1.9081458086590342</v>
      </c>
      <c r="N40" s="105" t="s">
        <v>261</v>
      </c>
      <c r="R40" s="79"/>
      <c r="S40" s="79"/>
      <c r="T40" s="79"/>
      <c r="V40" s="96"/>
      <c r="W40" s="97"/>
      <c r="X40" s="77"/>
      <c r="Y40" s="77"/>
    </row>
    <row r="41" spans="1:25" ht="21" customHeight="1" x14ac:dyDescent="0.5">
      <c r="A41" s="88" t="s">
        <v>150</v>
      </c>
      <c r="B41" s="106"/>
      <c r="C41" s="100"/>
      <c r="D41" s="100"/>
      <c r="E41" s="89">
        <v>12364</v>
      </c>
      <c r="F41" s="89">
        <v>12560</v>
      </c>
      <c r="G41" s="89">
        <v>12764</v>
      </c>
      <c r="H41" s="89">
        <v>12953</v>
      </c>
      <c r="I41" s="89">
        <v>13100</v>
      </c>
      <c r="J41" s="89">
        <v>13349</v>
      </c>
      <c r="K41" s="89">
        <v>13649</v>
      </c>
      <c r="L41" s="90">
        <f t="shared" si="1"/>
        <v>1.9007633587786259</v>
      </c>
      <c r="M41" s="90">
        <f t="shared" si="2"/>
        <v>2.2473593527605065</v>
      </c>
      <c r="N41" s="105" t="s">
        <v>262</v>
      </c>
      <c r="R41" s="79"/>
      <c r="S41" s="79"/>
      <c r="T41" s="79"/>
      <c r="V41" s="96"/>
      <c r="W41" s="97"/>
    </row>
    <row r="42" spans="1:25" ht="21" customHeight="1" x14ac:dyDescent="0.5">
      <c r="A42" s="88" t="s">
        <v>148</v>
      </c>
      <c r="B42" s="106"/>
      <c r="C42" s="88"/>
      <c r="D42" s="88"/>
      <c r="E42" s="89">
        <v>8651</v>
      </c>
      <c r="F42" s="89">
        <v>8746</v>
      </c>
      <c r="G42" s="89">
        <v>8867</v>
      </c>
      <c r="H42" s="89">
        <v>8951</v>
      </c>
      <c r="I42" s="89">
        <v>9052</v>
      </c>
      <c r="J42" s="89">
        <v>9152</v>
      </c>
      <c r="K42" s="89">
        <v>9295</v>
      </c>
      <c r="L42" s="90">
        <f t="shared" si="1"/>
        <v>1.1047282368537339</v>
      </c>
      <c r="M42" s="90">
        <f t="shared" si="2"/>
        <v>1.5625</v>
      </c>
      <c r="N42" s="105" t="s">
        <v>263</v>
      </c>
      <c r="R42" s="98"/>
      <c r="S42" s="98"/>
      <c r="T42" s="98"/>
      <c r="V42" s="96"/>
      <c r="W42" s="97"/>
    </row>
    <row r="43" spans="1:25" ht="21" customHeight="1" x14ac:dyDescent="0.5">
      <c r="A43" s="88" t="s">
        <v>146</v>
      </c>
      <c r="B43" s="106"/>
      <c r="C43" s="88"/>
      <c r="D43" s="88"/>
      <c r="E43" s="89">
        <v>6579</v>
      </c>
      <c r="F43" s="89">
        <v>6676</v>
      </c>
      <c r="G43" s="89">
        <v>6779</v>
      </c>
      <c r="H43" s="89">
        <v>6888</v>
      </c>
      <c r="I43" s="89">
        <v>6983</v>
      </c>
      <c r="J43" s="89">
        <v>7087</v>
      </c>
      <c r="K43" s="89">
        <v>7209</v>
      </c>
      <c r="L43" s="90">
        <f t="shared" si="1"/>
        <v>1.4893312329944151</v>
      </c>
      <c r="M43" s="90">
        <f t="shared" si="2"/>
        <v>1.7214618315225061</v>
      </c>
      <c r="N43" s="105" t="s">
        <v>264</v>
      </c>
      <c r="R43" s="98"/>
      <c r="S43" s="98"/>
      <c r="T43" s="98"/>
      <c r="V43" s="96"/>
      <c r="W43" s="97"/>
    </row>
    <row r="44" spans="1:25" ht="21" customHeight="1" x14ac:dyDescent="0.5">
      <c r="A44" s="88" t="s">
        <v>144</v>
      </c>
      <c r="B44" s="106"/>
      <c r="C44" s="88"/>
      <c r="D44" s="88"/>
      <c r="E44" s="89">
        <v>6599</v>
      </c>
      <c r="F44" s="89">
        <v>6708</v>
      </c>
      <c r="G44" s="89">
        <v>6782</v>
      </c>
      <c r="H44" s="89">
        <v>6908</v>
      </c>
      <c r="I44" s="89">
        <v>7018</v>
      </c>
      <c r="J44" s="89">
        <v>7147</v>
      </c>
      <c r="K44" s="89">
        <v>7280</v>
      </c>
      <c r="L44" s="90">
        <f t="shared" si="1"/>
        <v>1.8381305215161015</v>
      </c>
      <c r="M44" s="90">
        <f t="shared" si="2"/>
        <v>1.8609206660137121</v>
      </c>
      <c r="N44" s="105" t="s">
        <v>265</v>
      </c>
      <c r="R44" s="98"/>
      <c r="S44" s="98"/>
      <c r="T44" s="98"/>
      <c r="V44" s="96"/>
      <c r="W44" s="97"/>
    </row>
    <row r="45" spans="1:25" ht="21" customHeight="1" x14ac:dyDescent="0.5">
      <c r="A45" s="88" t="s">
        <v>142</v>
      </c>
      <c r="B45" s="106"/>
      <c r="C45" s="88"/>
      <c r="D45" s="88"/>
      <c r="E45" s="89">
        <v>10379</v>
      </c>
      <c r="F45" s="89">
        <v>10556</v>
      </c>
      <c r="G45" s="89">
        <v>10726</v>
      </c>
      <c r="H45" s="89">
        <v>10913</v>
      </c>
      <c r="I45" s="89">
        <v>11070</v>
      </c>
      <c r="J45" s="89">
        <v>11228</v>
      </c>
      <c r="K45" s="89">
        <v>11417</v>
      </c>
      <c r="L45" s="90">
        <f t="shared" si="1"/>
        <v>1.4272809394760615</v>
      </c>
      <c r="M45" s="90">
        <f t="shared" si="2"/>
        <v>1.6832917705735662</v>
      </c>
      <c r="N45" s="105" t="s">
        <v>266</v>
      </c>
      <c r="R45" s="98"/>
      <c r="S45" s="98"/>
      <c r="T45" s="98"/>
      <c r="V45" s="96"/>
      <c r="W45" s="97"/>
    </row>
    <row r="46" spans="1:25" ht="9.75" customHeight="1" x14ac:dyDescent="0.5">
      <c r="A46" s="107"/>
      <c r="B46" s="107"/>
      <c r="C46" s="108"/>
      <c r="D46" s="108"/>
      <c r="E46" s="109"/>
      <c r="F46" s="109"/>
      <c r="G46" s="109"/>
      <c r="H46" s="109"/>
      <c r="I46" s="109"/>
      <c r="J46" s="109"/>
      <c r="K46" s="109"/>
      <c r="L46" s="110"/>
      <c r="M46" s="117"/>
      <c r="N46" s="111"/>
      <c r="R46" s="98"/>
      <c r="S46" s="98"/>
      <c r="T46" s="98"/>
    </row>
    <row r="47" spans="1:25" x14ac:dyDescent="0.5">
      <c r="A47" s="112"/>
      <c r="B47" s="112"/>
      <c r="C47" s="113"/>
      <c r="D47" s="113"/>
      <c r="E47" s="112"/>
      <c r="F47" s="112"/>
      <c r="G47" s="112"/>
      <c r="H47" s="112"/>
      <c r="I47" s="112"/>
      <c r="J47" s="112"/>
      <c r="K47" s="112"/>
      <c r="R47" s="98"/>
      <c r="S47" s="98"/>
      <c r="T47" s="98"/>
    </row>
    <row r="48" spans="1:25" ht="19.5" customHeight="1" x14ac:dyDescent="0.5">
      <c r="A48" s="114" t="s">
        <v>267</v>
      </c>
      <c r="B48" s="115"/>
      <c r="C48" s="115"/>
      <c r="D48" s="115"/>
      <c r="E48" s="115"/>
      <c r="F48" s="115"/>
      <c r="G48" s="115"/>
      <c r="H48" s="114"/>
      <c r="I48" s="114"/>
      <c r="J48" s="114"/>
      <c r="K48" s="114"/>
      <c r="R48" s="98"/>
      <c r="S48" s="98"/>
      <c r="T48" s="98"/>
    </row>
    <row r="49" spans="1:20" x14ac:dyDescent="0.5">
      <c r="A49" s="114"/>
      <c r="B49" s="115" t="s">
        <v>268</v>
      </c>
      <c r="C49" s="115"/>
      <c r="D49" s="115"/>
      <c r="E49" s="115"/>
      <c r="F49" s="115"/>
      <c r="G49" s="115"/>
      <c r="H49" s="114"/>
      <c r="I49" s="114"/>
      <c r="J49" s="114"/>
      <c r="K49" s="114"/>
      <c r="R49" s="98"/>
      <c r="S49" s="98"/>
      <c r="T49" s="98"/>
    </row>
    <row r="50" spans="1:20" x14ac:dyDescent="0.5">
      <c r="B50" s="115"/>
      <c r="C50" s="115"/>
      <c r="D50" s="115"/>
      <c r="E50" s="115"/>
      <c r="F50" s="115"/>
      <c r="G50" s="115"/>
      <c r="R50" s="98"/>
      <c r="S50" s="98"/>
      <c r="T50" s="98"/>
    </row>
    <row r="51" spans="1:20" x14ac:dyDescent="0.5">
      <c r="R51" s="98"/>
      <c r="S51" s="98"/>
      <c r="T51" s="98"/>
    </row>
    <row r="52" spans="1:20" x14ac:dyDescent="0.5">
      <c r="R52" s="98"/>
      <c r="S52" s="98"/>
      <c r="T52" s="98"/>
    </row>
    <row r="53" spans="1:20" x14ac:dyDescent="0.5">
      <c r="R53" s="98"/>
      <c r="S53" s="98"/>
      <c r="T53" s="98"/>
    </row>
    <row r="54" spans="1:20" x14ac:dyDescent="0.5">
      <c r="K54" s="114"/>
      <c r="R54" s="98"/>
      <c r="S54" s="98"/>
      <c r="T54" s="98"/>
    </row>
    <row r="55" spans="1:20" x14ac:dyDescent="0.5">
      <c r="K55" s="114"/>
      <c r="R55" s="98"/>
      <c r="S55" s="98"/>
      <c r="T55" s="98"/>
    </row>
    <row r="56" spans="1:20" x14ac:dyDescent="0.5">
      <c r="L56" s="112"/>
      <c r="M56" s="112"/>
      <c r="R56" s="79"/>
      <c r="S56" s="103"/>
      <c r="T56" s="103"/>
    </row>
    <row r="57" spans="1:20" x14ac:dyDescent="0.5">
      <c r="L57" s="114"/>
      <c r="M57" s="114"/>
      <c r="N57" s="114"/>
      <c r="R57" s="79"/>
      <c r="S57" s="103"/>
      <c r="T57" s="103"/>
    </row>
    <row r="58" spans="1:20" x14ac:dyDescent="0.5">
      <c r="L58" s="114"/>
      <c r="M58" s="114"/>
      <c r="N58" s="114"/>
      <c r="R58" s="103"/>
      <c r="S58" s="103"/>
      <c r="T58" s="103"/>
    </row>
    <row r="59" spans="1:20" x14ac:dyDescent="0.5">
      <c r="R59" s="103"/>
      <c r="S59" s="103"/>
      <c r="T59" s="103"/>
    </row>
  </sheetData>
  <mergeCells count="25">
    <mergeCell ref="H30:H32"/>
    <mergeCell ref="I30:I32"/>
    <mergeCell ref="A4:D6"/>
    <mergeCell ref="E4:E6"/>
    <mergeCell ref="F4:F6"/>
    <mergeCell ref="G4:G6"/>
    <mergeCell ref="H4:H6"/>
    <mergeCell ref="I4:I6"/>
    <mergeCell ref="A7:D7"/>
    <mergeCell ref="A30:D32"/>
    <mergeCell ref="E30:E32"/>
    <mergeCell ref="F30:F32"/>
    <mergeCell ref="G30:G32"/>
    <mergeCell ref="L4:M4"/>
    <mergeCell ref="L5:M5"/>
    <mergeCell ref="J30:J32"/>
    <mergeCell ref="N30:O32"/>
    <mergeCell ref="Q36:R36"/>
    <mergeCell ref="K4:K6"/>
    <mergeCell ref="K30:K32"/>
    <mergeCell ref="L30:M30"/>
    <mergeCell ref="L31:M31"/>
    <mergeCell ref="J4:J6"/>
    <mergeCell ref="N4:O6"/>
    <mergeCell ref="Q5:R5"/>
  </mergeCells>
  <pageMargins left="0.70866141732283472" right="0" top="0.94488188976377963" bottom="0.7086614173228347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T-5.7</vt:lpstr>
      <vt:lpstr>ยา</vt:lpstr>
      <vt:lpstr>T-5.1</vt:lpstr>
      <vt:lpstr>T-5.2</vt:lpstr>
      <vt:lpstr>T-1.9</vt:lpstr>
      <vt:lpstr>T-1.10 พ.ศ. 2557 -2562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V2_05_0304_01_00_rpt_จำนวนใบอนุญาตประกอบธุรกิจเกี่ยวกับยา จำแนกตามประเภท ภาคและจังหวัด ปี พ.ศ.</dc:title>
  <dc:creator>Pee</dc:creator>
  <cp:lastModifiedBy>Microsoft</cp:lastModifiedBy>
  <cp:lastPrinted>2021-08-16T07:09:21Z</cp:lastPrinted>
  <dcterms:created xsi:type="dcterms:W3CDTF">2021-08-01T13:25:51Z</dcterms:created>
  <dcterms:modified xsi:type="dcterms:W3CDTF">2021-08-16T07:14:27Z</dcterms:modified>
</cp:coreProperties>
</file>