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b upweb63300863\สถิติด้านเศรษฐกิจอื่น63-ประปา-ใบอนุญาตยา\"/>
    </mc:Choice>
  </mc:AlternateContent>
  <xr:revisionPtr revIDLastSave="0" documentId="13_ncr:1_{4B257C1E-EFB1-4B59-91ED-1C010068E19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-20.4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<sst xmlns="http://schemas.openxmlformats.org/spreadsheetml/2006/main" count="64" uniqueCount="57">
  <si>
    <t>ตาราง</t>
  </si>
  <si>
    <t>สถิติการประปา เป็นรายอำเภอ พ.ศ. 2562</t>
  </si>
  <si>
    <t>Table</t>
  </si>
  <si>
    <t>Statistics of Water Supply by District: 2019</t>
  </si>
  <si>
    <t>ปริมาณน้ำ</t>
  </si>
  <si>
    <t>ปริมาณน้ำที่จ่าย</t>
  </si>
  <si>
    <t>กำลังการผลิต</t>
  </si>
  <si>
    <t>ที่ผลิตได้จริง</t>
  </si>
  <si>
    <t>ที่ผลิตจ่าย</t>
  </si>
  <si>
    <t>ที่จำหน่าย</t>
  </si>
  <si>
    <t>เพื่อสาธารณประโยชน์</t>
  </si>
  <si>
    <t>อัตราน้ำสูญเสีย</t>
  </si>
  <si>
    <t>อัตราการใช้น้ำ</t>
  </si>
  <si>
    <t>ผู้ใช้น้ำ</t>
  </si>
  <si>
    <t>อำเภอ</t>
  </si>
  <si>
    <t>(ลบ.ม.)</t>
  </si>
  <si>
    <t>แก่ผู้ใช้ (ลบ.ม.)</t>
  </si>
  <si>
    <t>(จ่ายฟรี) (ลบ.ม)</t>
  </si>
  <si>
    <t>ทั้งหมด (%)</t>
  </si>
  <si>
    <t xml:space="preserve"> (ลบ.ม./ราย)</t>
  </si>
  <si>
    <t>(ราย)</t>
  </si>
  <si>
    <t>District</t>
  </si>
  <si>
    <t>Water capacity</t>
  </si>
  <si>
    <t>Water production</t>
  </si>
  <si>
    <t>Water paid</t>
  </si>
  <si>
    <t>Water sales</t>
  </si>
  <si>
    <t xml:space="preserve">Water supplied for </t>
  </si>
  <si>
    <t>All water</t>
  </si>
  <si>
    <t>Water used rate</t>
  </si>
  <si>
    <t>Consumers</t>
  </si>
  <si>
    <t>(Cu.M.)</t>
  </si>
  <si>
    <t>public used (free) (Cu.M.)</t>
  </si>
  <si>
    <t xml:space="preserve"> loss rate (%)</t>
  </si>
  <si>
    <t>(Cu.M. per person)</t>
  </si>
  <si>
    <t>(Persons)</t>
  </si>
  <si>
    <t>รวมยอด</t>
  </si>
  <si>
    <t>Total</t>
  </si>
  <si>
    <t>อำเภอเมืองระยอง</t>
  </si>
  <si>
    <t xml:space="preserve"> Mueang Rayong district</t>
  </si>
  <si>
    <t>อำเภอบ้านค่าย</t>
  </si>
  <si>
    <t xml:space="preserve"> Ban Khai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</si>
  <si>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</si>
  <si>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</si>
  <si>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</si>
  <si>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</si>
  <si>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</si>
  <si>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</si>
  <si>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</si>
  <si>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</si>
  <si>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</si>
  <si>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</si>
  <si>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</si>
  <si>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Pattana district</t>
  </si>
  <si>
    <t xml:space="preserve"> Nikhom Phatthana district</t>
  </si>
  <si>
    <t xml:space="preserve">       ที่มา:   </t>
  </si>
  <si>
    <t>สำนักงานการประปาเขต 1 จังหวัดระยอง</t>
  </si>
  <si>
    <t>Source:  Office of Waterworks Authority Area 1 , Rayong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</si>
</sst>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฿&quot;* #,##0.00_-;\-&quot;฿&quot;* #,##0.00_-;_-&quot;฿&quot;* &quot;-&quot;??_-;_-@_-"/>
    <numFmt numFmtId="165" formatCode="_-* #,##0_-;\-* #,##0_-;_-* &quot;-&quot;??_-;_-@_-"/>
    <numFmt numFmtId="166" formatCode="_-* #,##0.00_-;\-* #,##0.00_-;_-* &quot;-&quot;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/>
    <xf numFmtId="0" fontId="5" fillId="0" borderId="3" xfId="0" applyFont="1" applyBorder="1"/>
    <xf numFmtId="0" fontId="5" fillId="0" borderId="5" xfId="0" applyFont="1" applyBorder="1"/>
    <xf numFmtId="0" fontId="5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7" fillId="0" borderId="4" xfId="1" applyNumberFormat="1" applyFont="1" applyFill="1" applyBorder="1" applyAlignment="1">
      <alignment horizontal="center" vertical="top"/>
    </xf>
    <xf numFmtId="43" fontId="7" fillId="0" borderId="5" xfId="1" applyFont="1" applyFill="1" applyBorder="1" applyAlignment="1">
      <alignment horizontal="center" vertical="top"/>
    </xf>
    <xf numFmtId="165" fontId="7" fillId="0" borderId="5" xfId="1" applyNumberFormat="1" applyFont="1" applyFill="1" applyBorder="1" applyAlignment="1">
      <alignment horizontal="center" vertical="top"/>
    </xf>
    <xf numFmtId="0" fontId="5" fillId="0" borderId="0" xfId="0" applyFont="1"/>
    <xf numFmtId="166" fontId="7" fillId="0" borderId="4" xfId="0" applyNumberFormat="1" applyFont="1" applyFill="1" applyBorder="1"/>
    <xf numFmtId="41" fontId="7" fillId="0" borderId="5" xfId="0" applyNumberFormat="1" applyFont="1" applyFill="1" applyBorder="1"/>
    <xf numFmtId="43" fontId="7" fillId="0" borderId="4" xfId="1" applyFont="1" applyFill="1" applyBorder="1"/>
    <xf numFmtId="43" fontId="7" fillId="0" borderId="4" xfId="0" applyNumberFormat="1" applyFont="1" applyFill="1" applyBorder="1"/>
    <xf numFmtId="41" fontId="7" fillId="0" borderId="4" xfId="0" applyNumberFormat="1" applyFont="1" applyFill="1" applyBorder="1"/>
    <xf numFmtId="166" fontId="7" fillId="0" borderId="5" xfId="0" applyNumberFormat="1" applyFont="1" applyFill="1" applyBorder="1"/>
    <xf numFmtId="0" fontId="5" fillId="0" borderId="9" xfId="0" applyFont="1" applyBorder="1"/>
    <xf numFmtId="0" fontId="5" fillId="0" borderId="0" xfId="0" applyFont="1" applyBorder="1" applyAlignment="1">
      <alignment horizontal="left"/>
    </xf>
    <xf numFmtId="0" fontId="5" fillId="0" borderId="1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Fill="1"/>
    <xf numFmtId="164" fontId="4" fillId="0" borderId="0" xfId="2" applyFont="1"/>
    <xf numFmtId="43" fontId="6" fillId="0" borderId="4" xfId="0" applyNumberFormat="1" applyFont="1" applyFill="1" applyBorder="1" applyAlignment="1">
      <alignment vertical="center"/>
    </xf>
    <xf numFmtId="43" fontId="6" fillId="0" borderId="4" xfId="1" applyFont="1" applyFill="1" applyBorder="1" applyAlignment="1">
      <alignment vertical="center"/>
    </xf>
    <xf numFmtId="43" fontId="6" fillId="0" borderId="5" xfId="1" applyFont="1" applyFill="1" applyBorder="1" applyAlignment="1">
      <alignment vertical="center"/>
    </xf>
    <xf numFmtId="43" fontId="6" fillId="0" borderId="9" xfId="1" applyFont="1" applyFill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165" fontId="6" fillId="0" borderId="5" xfId="1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2">
    <cellStyle name="Comma 2" xfId="3" xr:uid="{00000000-0005-0000-0000-000001000000}"/>
    <cellStyle name="Comma 2 2" xfId="4" xr:uid="{00000000-0005-0000-0000-000002000000}"/>
    <cellStyle name="Comma 3" xfId="5" xr:uid="{00000000-0005-0000-0000-000003000000}"/>
    <cellStyle name="Comma 3 2" xfId="6" xr:uid="{00000000-0005-0000-0000-000004000000}"/>
    <cellStyle name="Normal 2" xfId="7" xr:uid="{00000000-0005-0000-0000-000007000000}"/>
    <cellStyle name="Normal 3" xfId="8" xr:uid="{00000000-0005-0000-0000-000008000000}"/>
    <cellStyle name="เครื่องหมายจุลภาค 3" xfId="9" xr:uid="{00000000-0005-0000-0000-000009000000}"/>
    <cellStyle name="เครื่องหมายจุลภาค 3 2" xfId="10" xr:uid="{00000000-0005-0000-0000-00000A000000}"/>
    <cellStyle name="จุลภาค" xfId="1" builtinId="3"/>
    <cellStyle name="ปกติ" xfId="0" builtinId="0"/>
    <cellStyle name="ปกติ 2" xfId="11" xr:uid="{00000000-0005-0000-0000-00000B000000}"/>
    <cellStyle name="สกุลเงิน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10</xdr:row>
      <xdr:rowOff>66674</xdr:rowOff>
    </xdr:from>
    <xdr:to>
      <xdr:col>3</xdr:col>
      <xdr:colOff>123825</xdr:colOff>
      <xdr:row>11</xdr:row>
      <xdr:rowOff>133349</xdr:rowOff>
    </xdr:to>
    <xdr:sp macro="" textlink="">
      <xdr:nvSpPr>
        <xdr:cNvPr id="5" name="วงเล็บปีกกาขวา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942975" y="2038349"/>
          <a:ext cx="57150" cy="285750"/>
        </a:xfrm>
        <a:prstGeom prst="rightBrace">
          <a:avLst/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showGridLines="0" tabSelected="1" zoomScaleNormal="100" workbookViewId="0">
      <selection activeCell="C1" sqref="C1"/>
    </sheetView>
  </sheetViews>
  <sheetFormatPr defaultRowHeight="21.75" x14ac:dyDescent="0.5"/>
  <cols>
    <col min="1" max="1" width="1.7109375" style="7" customWidth="1"/>
    <col min="2" max="2" width="6.140625" style="7" customWidth="1"/>
    <col min="3" max="3" width="5.28515625" style="7" customWidth="1"/>
    <col min="4" max="4" width="3.42578125" style="7" customWidth="1"/>
    <col min="5" max="5" width="11.7109375" style="7" customWidth="1"/>
    <col min="6" max="6" width="14.7109375" style="7" customWidth="1"/>
    <col min="7" max="7" width="11.5703125" style="7" customWidth="1"/>
    <col min="8" max="8" width="11.7109375" style="7" customWidth="1"/>
    <col min="9" max="9" width="19.7109375" style="7" customWidth="1"/>
    <col min="10" max="10" width="11.7109375" style="7" customWidth="1"/>
    <col min="11" max="11" width="15.28515625" style="7" customWidth="1"/>
    <col min="12" max="12" width="12.7109375" style="7" customWidth="1"/>
    <col min="13" max="13" width="17.7109375" style="7" customWidth="1"/>
    <col min="14" max="14" width="2.42578125" style="6" customWidth="1"/>
    <col min="15" max="15" width="4.85546875" style="6" customWidth="1"/>
    <col min="16" max="16384" width="9.140625" style="6"/>
  </cols>
  <sheetData>
    <row r="1" spans="1:14" s="3" customFormat="1" x14ac:dyDescent="0.5">
      <c r="A1" s="1"/>
      <c r="B1" s="1" t="s">
        <v>0</v>
      </c>
      <c r="C1" s="2">
        <v>7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4" s="5" customFormat="1" x14ac:dyDescent="0.5">
      <c r="A2" s="4"/>
      <c r="B2" s="1" t="s">
        <v>2</v>
      </c>
      <c r="C2" s="2">
        <v>7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4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s="12" customFormat="1" ht="19.5" x14ac:dyDescent="0.45">
      <c r="A4" s="49"/>
      <c r="B4" s="49"/>
      <c r="C4" s="49"/>
      <c r="D4" s="49"/>
      <c r="E4" s="8"/>
      <c r="F4" s="8" t="s">
        <v>4</v>
      </c>
      <c r="G4" s="8" t="s">
        <v>4</v>
      </c>
      <c r="H4" s="9" t="s">
        <v>4</v>
      </c>
      <c r="I4" s="10" t="s">
        <v>5</v>
      </c>
      <c r="J4" s="9"/>
      <c r="K4" s="9"/>
      <c r="L4" s="9"/>
      <c r="M4" s="10"/>
      <c r="N4" s="11"/>
    </row>
    <row r="5" spans="1:14" s="12" customFormat="1" ht="19.5" x14ac:dyDescent="0.45">
      <c r="E5" s="13" t="s">
        <v>6</v>
      </c>
      <c r="F5" s="13" t="s">
        <v>7</v>
      </c>
      <c r="G5" s="13" t="s">
        <v>8</v>
      </c>
      <c r="H5" s="14" t="s">
        <v>9</v>
      </c>
      <c r="I5" s="11" t="s">
        <v>10</v>
      </c>
      <c r="J5" s="14" t="s">
        <v>11</v>
      </c>
      <c r="K5" s="14" t="s">
        <v>12</v>
      </c>
      <c r="L5" s="14" t="s">
        <v>13</v>
      </c>
    </row>
    <row r="6" spans="1:14" s="12" customFormat="1" ht="19.5" x14ac:dyDescent="0.45">
      <c r="A6" s="50" t="s">
        <v>14</v>
      </c>
      <c r="B6" s="50"/>
      <c r="C6" s="50"/>
      <c r="D6" s="50"/>
      <c r="E6" s="13" t="s">
        <v>15</v>
      </c>
      <c r="F6" s="13" t="s">
        <v>15</v>
      </c>
      <c r="G6" s="13" t="s">
        <v>15</v>
      </c>
      <c r="H6" s="14" t="s">
        <v>16</v>
      </c>
      <c r="I6" s="11" t="s">
        <v>17</v>
      </c>
      <c r="J6" s="14" t="s">
        <v>18</v>
      </c>
      <c r="K6" s="14" t="s">
        <v>19</v>
      </c>
      <c r="L6" s="14" t="s">
        <v>20</v>
      </c>
      <c r="M6" s="11" t="s">
        <v>21</v>
      </c>
    </row>
    <row r="7" spans="1:14" s="12" customFormat="1" ht="19.5" x14ac:dyDescent="0.45">
      <c r="E7" s="13" t="s">
        <v>22</v>
      </c>
      <c r="F7" s="13" t="s">
        <v>23</v>
      </c>
      <c r="G7" s="13" t="s">
        <v>24</v>
      </c>
      <c r="H7" s="14" t="s">
        <v>25</v>
      </c>
      <c r="I7" s="11" t="s">
        <v>26</v>
      </c>
      <c r="J7" s="14" t="s">
        <v>27</v>
      </c>
      <c r="K7" s="11" t="s">
        <v>28</v>
      </c>
      <c r="L7" s="14" t="s">
        <v>29</v>
      </c>
      <c r="M7" s="11"/>
    </row>
    <row r="8" spans="1:14" s="12" customFormat="1" ht="19.5" x14ac:dyDescent="0.45">
      <c r="A8" s="15"/>
      <c r="B8" s="15"/>
      <c r="C8" s="15"/>
      <c r="D8" s="15"/>
      <c r="E8" s="16" t="s">
        <v>30</v>
      </c>
      <c r="F8" s="16" t="s">
        <v>30</v>
      </c>
      <c r="G8" s="16" t="s">
        <v>30</v>
      </c>
      <c r="H8" s="17" t="s">
        <v>30</v>
      </c>
      <c r="I8" s="16" t="s">
        <v>31</v>
      </c>
      <c r="J8" s="17" t="s">
        <v>32</v>
      </c>
      <c r="K8" s="17" t="s">
        <v>33</v>
      </c>
      <c r="L8" s="17" t="s">
        <v>34</v>
      </c>
      <c r="M8" s="18"/>
    </row>
    <row r="9" spans="1:14" s="12" customFormat="1" ht="3" customHeight="1" x14ac:dyDescent="0.45">
      <c r="E9" s="19"/>
      <c r="F9" s="20"/>
      <c r="G9" s="20"/>
      <c r="H9" s="21"/>
      <c r="I9" s="22"/>
      <c r="J9" s="11"/>
      <c r="K9" s="9"/>
      <c r="L9" s="13"/>
      <c r="M9" s="13"/>
    </row>
    <row r="10" spans="1:14" s="48" customFormat="1" ht="22.5" customHeight="1" x14ac:dyDescent="0.5">
      <c r="A10" s="51" t="s">
        <v>35</v>
      </c>
      <c r="B10" s="51"/>
      <c r="C10" s="51"/>
      <c r="D10" s="52"/>
      <c r="E10" s="41">
        <f>SUM(E11:E18)</f>
        <v>1331060</v>
      </c>
      <c r="F10" s="42">
        <f t="shared" ref="F10:L10" si="0">SUM(F11:F18)</f>
        <v>52362204</v>
      </c>
      <c r="G10" s="42">
        <f t="shared" si="0"/>
        <v>46401880</v>
      </c>
      <c r="H10" s="43">
        <f t="shared" si="0"/>
        <v>34987314</v>
      </c>
      <c r="I10" s="44">
        <f t="shared" si="0"/>
        <v>31390</v>
      </c>
      <c r="J10" s="45">
        <f t="shared" si="0"/>
        <v>526.67000000000007</v>
      </c>
      <c r="K10" s="43">
        <f t="shared" si="0"/>
        <v>521</v>
      </c>
      <c r="L10" s="46">
        <f t="shared" si="0"/>
        <v>153085</v>
      </c>
      <c r="M10" s="47" t="s">
        <v>36</v>
      </c>
    </row>
    <row r="11" spans="1:14" s="12" customFormat="1" ht="19.5" x14ac:dyDescent="0.45">
      <c r="B11" s="12" t="s">
        <v>37</v>
      </c>
      <c r="D11" s="23"/>
      <c r="E11" s="24">
        <v>30660</v>
      </c>
      <c r="F11" s="24">
        <v>24995545</v>
      </c>
      <c r="G11" s="24">
        <v>24763633</v>
      </c>
      <c r="H11" s="25">
        <v>17986038</v>
      </c>
      <c r="I11" s="24">
        <v>26889</v>
      </c>
      <c r="J11" s="24">
        <v>25.2</v>
      </c>
      <c r="K11" s="24">
        <v>241</v>
      </c>
      <c r="L11" s="26">
        <v>74563</v>
      </c>
      <c r="M11" s="27" t="s">
        <v>38</v>
      </c>
    </row>
    <row r="12" spans="1:14" s="12" customFormat="1" ht="19.5" x14ac:dyDescent="0.45">
      <c r="B12" s="12" t="s">
        <v>39</v>
      </c>
      <c r="D12" s="23"/>
      <c r="E12" s="32">
        <v>0</v>
      </c>
      <c r="F12" s="32">
        <v>0</v>
      </c>
      <c r="G12" s="32">
        <v>0</v>
      </c>
      <c r="H12" s="28">
        <v>710674</v>
      </c>
      <c r="I12" s="32">
        <v>0</v>
      </c>
      <c r="J12" s="32">
        <v>0</v>
      </c>
      <c r="K12" s="32">
        <v>0</v>
      </c>
      <c r="L12" s="29">
        <v>2866</v>
      </c>
      <c r="M12" s="27" t="s">
        <v>40</v>
      </c>
    </row>
    <row r="13" spans="1:14" s="12" customFormat="1" ht="19.5" x14ac:dyDescent="0.45">
      <c r="B13" s="12" t="s">
        <v>41</v>
      </c>
      <c r="D13" s="23"/>
      <c r="E13" s="30">
        <v>1600</v>
      </c>
      <c r="F13" s="30">
        <v>12881924</v>
      </c>
      <c r="G13" s="30">
        <v>11081178</v>
      </c>
      <c r="H13" s="30">
        <v>15639225</v>
      </c>
      <c r="I13" s="28">
        <v>4471</v>
      </c>
      <c r="J13" s="28">
        <v>287.47000000000003</v>
      </c>
      <c r="K13" s="31">
        <v>254</v>
      </c>
      <c r="L13" s="29">
        <v>61508</v>
      </c>
      <c r="M13" s="27" t="s">
        <v>42</v>
      </c>
    </row>
    <row r="14" spans="1:14" s="12" customFormat="1" ht="19.5" x14ac:dyDescent="0.45">
      <c r="B14" s="12" t="s">
        <v>43</v>
      </c>
      <c r="D14" s="23"/>
      <c r="E14" s="28">
        <v>1296000</v>
      </c>
      <c r="F14" s="28">
        <v>1296000</v>
      </c>
      <c r="G14" s="28">
        <v>780000</v>
      </c>
      <c r="H14" s="28">
        <v>380000</v>
      </c>
      <c r="I14" s="28">
        <v>30</v>
      </c>
      <c r="J14" s="28">
        <v>23</v>
      </c>
      <c r="K14" s="28">
        <v>26</v>
      </c>
      <c r="L14" s="29">
        <v>14148</v>
      </c>
      <c r="M14" s="27" t="s">
        <v>44</v>
      </c>
    </row>
    <row r="15" spans="1:14" s="12" customFormat="1" ht="19.5" x14ac:dyDescent="0.45">
      <c r="B15" s="12" t="s">
        <v>45</v>
      </c>
      <c r="D15" s="23"/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29">
        <v>0</v>
      </c>
      <c r="M15" s="27" t="s">
        <v>46</v>
      </c>
    </row>
    <row r="16" spans="1:14" s="12" customFormat="1" ht="19.5" x14ac:dyDescent="0.45">
      <c r="B16" s="12" t="s">
        <v>47</v>
      </c>
      <c r="D16" s="23"/>
      <c r="E16" s="28">
        <f>200+600</f>
        <v>800</v>
      </c>
      <c r="F16" s="28">
        <f>248400+872293</f>
        <v>1120693</v>
      </c>
      <c r="G16" s="28">
        <f>221402+708666</f>
        <v>930068</v>
      </c>
      <c r="H16" s="28">
        <v>271377</v>
      </c>
      <c r="I16" s="28">
        <v>0</v>
      </c>
      <c r="J16" s="28">
        <v>191</v>
      </c>
      <c r="K16" s="28">
        <v>0</v>
      </c>
      <c r="L16" s="33">
        <v>0</v>
      </c>
      <c r="M16" s="27" t="s">
        <v>48</v>
      </c>
    </row>
    <row r="17" spans="1:13" s="12" customFormat="1" ht="19.5" x14ac:dyDescent="0.45">
      <c r="B17" s="12" t="s">
        <v>49</v>
      </c>
      <c r="D17" s="34"/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29">
        <v>0</v>
      </c>
      <c r="M17" s="27" t="s">
        <v>50</v>
      </c>
    </row>
    <row r="18" spans="1:13" s="12" customFormat="1" ht="19.5" x14ac:dyDescent="0.45">
      <c r="B18" s="35" t="s">
        <v>51</v>
      </c>
      <c r="D18" s="34"/>
      <c r="E18" s="28">
        <v>2000</v>
      </c>
      <c r="F18" s="28">
        <v>12068042</v>
      </c>
      <c r="G18" s="28">
        <v>8847001</v>
      </c>
      <c r="H18" s="32">
        <v>0</v>
      </c>
      <c r="I18" s="32">
        <v>0</v>
      </c>
      <c r="J18" s="32">
        <v>0</v>
      </c>
      <c r="K18" s="32">
        <v>0</v>
      </c>
      <c r="L18" s="29">
        <v>0</v>
      </c>
      <c r="M18" s="35" t="s">
        <v>52</v>
      </c>
    </row>
    <row r="19" spans="1:13" s="12" customFormat="1" ht="3" customHeight="1" x14ac:dyDescent="0.45">
      <c r="A19" s="15"/>
      <c r="B19" s="15"/>
      <c r="C19" s="15"/>
      <c r="D19" s="36"/>
      <c r="E19" s="37"/>
      <c r="F19" s="37"/>
      <c r="G19" s="37"/>
      <c r="H19" s="38"/>
      <c r="I19" s="36"/>
      <c r="J19" s="15"/>
      <c r="K19" s="38"/>
      <c r="L19" s="38"/>
      <c r="M19" s="37" t="s">
        <v>53</v>
      </c>
    </row>
    <row r="20" spans="1:13" s="12" customFormat="1" ht="3" customHeight="1" x14ac:dyDescent="0.4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ht="18.75" customHeight="1" x14ac:dyDescent="0.5">
      <c r="A21" s="27" t="s">
        <v>54</v>
      </c>
      <c r="B21" s="27"/>
      <c r="C21" s="39" t="s">
        <v>55</v>
      </c>
      <c r="D21" s="39"/>
      <c r="E21" s="39"/>
      <c r="F21" s="39"/>
      <c r="G21" s="27"/>
      <c r="H21" s="27"/>
      <c r="I21" s="27" t="s">
        <v>56</v>
      </c>
    </row>
    <row r="23" spans="1:13" x14ac:dyDescent="0.5">
      <c r="A23" s="27"/>
      <c r="C23" s="27"/>
      <c r="D23" s="27"/>
      <c r="E23" s="27"/>
      <c r="F23" s="27"/>
      <c r="G23" s="27"/>
      <c r="H23" s="27"/>
      <c r="J23" s="27"/>
      <c r="K23" s="27"/>
    </row>
    <row r="26" spans="1:13" x14ac:dyDescent="0.5">
      <c r="D26" s="40"/>
    </row>
  </sheetData>
  <mergeCells count="3">
    <mergeCell ref="A4:D4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T-20.4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2020-08-30T20:05:51Z</dcterms:created>
  <dcterms:modified xsi:type="dcterms:W3CDTF">2020-08-31T09:41:31Z</dcterms:modified>
</cp:coreProperties>
</file>