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462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22" i="1" l="1"/>
  <c r="D22" i="1"/>
  <c r="B22" i="1"/>
  <c r="C15" i="1"/>
  <c r="D15" i="1"/>
  <c r="C11" i="1"/>
  <c r="D11" i="1"/>
  <c r="D25" i="1" l="1"/>
  <c r="D26" i="1"/>
  <c r="D27" i="1"/>
  <c r="D29" i="1"/>
  <c r="D30" i="1"/>
  <c r="D33" i="1"/>
  <c r="D34" i="1"/>
  <c r="D35" i="1"/>
  <c r="C25" i="1"/>
  <c r="C26" i="1"/>
  <c r="C27" i="1"/>
  <c r="C28" i="1"/>
  <c r="C29" i="1"/>
  <c r="C30" i="1"/>
  <c r="C33" i="1"/>
  <c r="C34" i="1"/>
  <c r="C35" i="1"/>
  <c r="B25" i="1"/>
  <c r="B26" i="1"/>
  <c r="B27" i="1"/>
  <c r="B29" i="1"/>
  <c r="B30" i="1"/>
  <c r="B33" i="1"/>
  <c r="B34" i="1"/>
  <c r="B11" i="1" l="1"/>
  <c r="B28" i="1" s="1"/>
  <c r="D28" i="1"/>
  <c r="B15" i="1"/>
  <c r="B32" i="1" s="1"/>
  <c r="C32" i="1"/>
  <c r="D32" i="1"/>
  <c r="E19" i="1"/>
  <c r="E20" i="1"/>
  <c r="B24" i="1"/>
  <c r="C24" i="1"/>
  <c r="D24" i="1"/>
  <c r="B35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<sst xmlns="http://schemas.openxmlformats.org/spreadsheetml/2006/main" count="56" uniqueCount="25">
  <si>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</si>
  <si>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</si>
  <si>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</si>
  <si>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</si>
  <si>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</si>
  <si>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</si>
  <si>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</si>
  <si>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</si>
  <si>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</si>
  <si>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</si>
  <si>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</si>
  <si>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</si>
  <si>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</si>
  <si>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</si>
  <si>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</si>
  <si>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</si>
  <si>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</si>
  <si>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</si>
  <si>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</si>
  <si>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</si>
  <si>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</si>
  <si>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</si>
  <si>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</si>
  <si>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</si>
  <si>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เดือนเมษายน พ.ศ. 2562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</si>
</sst>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7" formatCode="_-* #,##0_-;\-* #,##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167" fontId="5" fillId="0" borderId="0" xfId="1" applyNumberFormat="1" applyFont="1" applyAlignment="1">
      <alignment horizontal="right"/>
    </xf>
    <xf numFmtId="167" fontId="5" fillId="0" borderId="0" xfId="1" applyNumberFormat="1" applyFont="1" applyFill="1" applyBorder="1" applyAlignment="1">
      <alignment horizontal="right" vertical="center" wrapText="1"/>
    </xf>
    <xf numFmtId="167" fontId="8" fillId="0" borderId="0" xfId="1" applyNumberFormat="1" applyFont="1" applyFill="1" applyBorder="1" applyAlignment="1">
      <alignment horizontal="right" vertical="center" wrapText="1"/>
    </xf>
    <xf numFmtId="167" fontId="12" fillId="0" borderId="0" xfId="1" applyNumberFormat="1" applyFont="1" applyAlignment="1">
      <alignment horizontal="right"/>
    </xf>
    <xf numFmtId="165" fontId="12" fillId="0" borderId="0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10" zoomScale="57" zoomScaleNormal="57" workbookViewId="0">
      <selection activeCell="C22" sqref="B22:D22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23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41" t="s">
        <v>18</v>
      </c>
      <c r="C4" s="41"/>
      <c r="D4" s="41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39">
        <v>276989.96000000002</v>
      </c>
      <c r="C5" s="39">
        <v>151827.82</v>
      </c>
      <c r="D5" s="39">
        <v>125162.13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37"/>
      <c r="C6" s="38"/>
      <c r="D6" s="37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36">
        <v>4428.92</v>
      </c>
      <c r="C7" s="36">
        <v>973.75</v>
      </c>
      <c r="D7" s="36">
        <v>3455.17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36">
        <v>84539.199999999997</v>
      </c>
      <c r="C8" s="36">
        <v>44042.76</v>
      </c>
      <c r="D8" s="36">
        <v>40496.44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36">
        <v>52186.52</v>
      </c>
      <c r="C9" s="36">
        <v>31879.17</v>
      </c>
      <c r="D9" s="36">
        <v>20307.349999999999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36">
        <v>43294.87</v>
      </c>
      <c r="C10" s="36">
        <v>27485.56</v>
      </c>
      <c r="D10" s="36">
        <v>15809.32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38">
        <f>B12+B13</f>
        <v>47425.37</v>
      </c>
      <c r="C11" s="38">
        <f t="shared" ref="C11:D11" si="0">C12+C13</f>
        <v>28818.07</v>
      </c>
      <c r="D11" s="38">
        <f t="shared" si="0"/>
        <v>18607.3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36">
        <v>34542.620000000003</v>
      </c>
      <c r="C12" s="36">
        <v>19512.400000000001</v>
      </c>
      <c r="D12" s="36">
        <v>15030.22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36">
        <v>12882.75</v>
      </c>
      <c r="C13" s="36">
        <v>9305.67</v>
      </c>
      <c r="D13" s="36">
        <v>3577.08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36" t="s">
        <v>0</v>
      </c>
      <c r="C14" s="36" t="s">
        <v>0</v>
      </c>
      <c r="D14" s="36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38">
        <f>B16+B17+B18</f>
        <v>45115.070000000007</v>
      </c>
      <c r="C15" s="38">
        <f t="shared" ref="C15:D15" si="1">C16+C17+C18</f>
        <v>18628.510000000002</v>
      </c>
      <c r="D15" s="38">
        <f t="shared" si="1"/>
        <v>26486.55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36">
        <v>24324.47</v>
      </c>
      <c r="C16" s="36">
        <v>9007.61</v>
      </c>
      <c r="D16" s="36">
        <v>15316.86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36">
        <v>14741.02</v>
      </c>
      <c r="C17" s="36">
        <v>7132.95</v>
      </c>
      <c r="D17" s="36">
        <v>7608.07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36">
        <v>6049.58</v>
      </c>
      <c r="C18" s="36">
        <v>2487.9499999999998</v>
      </c>
      <c r="D18" s="36">
        <v>3561.62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7" t="s">
        <v>17</v>
      </c>
      <c r="C19" s="37" t="s">
        <v>17</v>
      </c>
      <c r="D19" s="37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7" t="s">
        <v>17</v>
      </c>
      <c r="C20" s="37" t="s">
        <v>17</v>
      </c>
      <c r="D20" s="37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42" t="s">
        <v>16</v>
      </c>
      <c r="C21" s="42"/>
      <c r="D21" s="42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99.999996389760838</v>
      </c>
      <c r="C22" s="15">
        <f t="shared" ref="C22:D22" si="2">SUM(C24:C28,C32)</f>
        <v>100</v>
      </c>
      <c r="D22" s="15">
        <f t="shared" si="2"/>
        <v>100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1.5989460412211327</v>
      </c>
      <c r="C24" s="11">
        <f t="shared" ref="C24:C35" si="3">C7/$C$5*100</f>
        <v>0.64135149934972391</v>
      </c>
      <c r="D24" s="11">
        <f t="shared" ref="D24:D35" si="4">D7/$D$5*100</f>
        <v>2.7605554491602211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34" si="5">B8/$B$5*100</f>
        <v>30.520673023672046</v>
      </c>
      <c r="C25" s="11">
        <f t="shared" si="3"/>
        <v>29.008359601027006</v>
      </c>
      <c r="D25" s="11">
        <f t="shared" si="4"/>
        <v>32.355186029512282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5"/>
        <v>18.840581803037189</v>
      </c>
      <c r="C26" s="11">
        <f t="shared" si="3"/>
        <v>20.996922698356595</v>
      </c>
      <c r="D26" s="11">
        <f t="shared" si="4"/>
        <v>16.224835739053017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5"/>
        <v>15.630483502001299</v>
      </c>
      <c r="C27" s="11">
        <f t="shared" si="3"/>
        <v>18.1031118012496</v>
      </c>
      <c r="D27" s="11">
        <f t="shared" si="4"/>
        <v>12.631072993085048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40">
        <f t="shared" si="5"/>
        <v>17.121692786265612</v>
      </c>
      <c r="C28" s="40">
        <f t="shared" si="3"/>
        <v>18.980757281504797</v>
      </c>
      <c r="D28" s="40">
        <f t="shared" si="4"/>
        <v>14.866557480285769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 t="shared" si="5"/>
        <v>12.470711934829696</v>
      </c>
      <c r="C29" s="11">
        <f t="shared" si="3"/>
        <v>12.851663153696075</v>
      </c>
      <c r="D29" s="11">
        <f t="shared" si="4"/>
        <v>12.008600364982602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 t="shared" si="5"/>
        <v>4.6509808514359143</v>
      </c>
      <c r="C30" s="11">
        <f t="shared" si="3"/>
        <v>6.1290941278087239</v>
      </c>
      <c r="D30" s="11">
        <f t="shared" si="4"/>
        <v>2.8579571153031669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11" t="s">
        <v>0</v>
      </c>
      <c r="C31" s="11" t="s">
        <v>0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40">
        <f t="shared" si="5"/>
        <v>16.287619233563557</v>
      </c>
      <c r="C32" s="40">
        <f t="shared" si="3"/>
        <v>12.269497118512273</v>
      </c>
      <c r="D32" s="40">
        <f t="shared" si="4"/>
        <v>21.161792308903657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 t="shared" si="5"/>
        <v>8.7817154094682692</v>
      </c>
      <c r="C33" s="11">
        <f t="shared" si="3"/>
        <v>5.9327796447317764</v>
      </c>
      <c r="D33" s="11">
        <f t="shared" si="4"/>
        <v>12.23761532342091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f t="shared" si="5"/>
        <v>5.3218607634731594</v>
      </c>
      <c r="C34" s="11">
        <f t="shared" si="3"/>
        <v>4.6980520434265598</v>
      </c>
      <c r="D34" s="11">
        <f t="shared" si="4"/>
        <v>6.0785718491687541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>B18/$B$5*100</f>
        <v>2.1840430606221246</v>
      </c>
      <c r="C35" s="11">
        <f t="shared" si="3"/>
        <v>1.6386654303539365</v>
      </c>
      <c r="D35" s="11">
        <f t="shared" si="4"/>
        <v>2.8456051363139951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24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2021-01-25T15:24:27Z</dcterms:modified>
</cp:coreProperties>
</file>