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3.สมุดสถิติ2563\ตารางอัพฐาน\20.ตาราง 20\"/>
    </mc:Choice>
  </mc:AlternateContent>
  <bookViews>
    <workbookView xWindow="-120" yWindow="-120" windowWidth="21840" windowHeight="13140"/>
  </bookViews>
  <sheets>
    <sheet name="T-20.4" sheetId="25" r:id="rId1"/>
  </sheets>
  <calcPr calcId="162913"/>
</workbook>
</file>

<file path=xl/calcChain.xml><?xml version="1.0" encoding="utf-8"?>
<calcChain xmlns="http://schemas.openxmlformats.org/spreadsheetml/2006/main">
  <c r="H10" i="25" l="1"/>
  <c r="G10" i="25"/>
  <c r="F10" i="25"/>
  <c r="I10" i="25" l="1"/>
  <c r="L10" i="25"/>
  <c r="E10" i="25"/>
</calcChain>
</file>

<file path=xl/sharedStrings.xml><?xml version="1.0" encoding="utf-8"?>
<sst xmlns="http://schemas.openxmlformats.org/spreadsheetml/2006/main" count="108" uniqueCount="67">
  <si>
    <t>ตาราง</t>
  </si>
  <si>
    <t>รวมยอด</t>
  </si>
  <si>
    <t>Total</t>
  </si>
  <si>
    <t>อำเภอ</t>
  </si>
  <si>
    <t>District</t>
  </si>
  <si>
    <t>Table</t>
  </si>
  <si>
    <t>ปริมาณน้ำที่จ่าย</t>
  </si>
  <si>
    <t>กำลังการผลิต</t>
  </si>
  <si>
    <t>เพื่อสาธารณประโยชน์</t>
  </si>
  <si>
    <t>ผู้ใช้น้ำ</t>
  </si>
  <si>
    <t>(ลบ.ม.)</t>
  </si>
  <si>
    <t>แก่ผู้ใช้ (ลบ.ม.)</t>
  </si>
  <si>
    <t>(ราย)</t>
  </si>
  <si>
    <t>Water capacity</t>
  </si>
  <si>
    <t>Water production</t>
  </si>
  <si>
    <t>Water sales</t>
  </si>
  <si>
    <t>Consumers</t>
  </si>
  <si>
    <t>(Cu.M.)</t>
  </si>
  <si>
    <t>(Persons)</t>
  </si>
  <si>
    <t>(จ่ายฟรี) (ลบ.ม)</t>
  </si>
  <si>
    <t>อัตราน้ำสูญเสีย</t>
  </si>
  <si>
    <t>ทั้งหมด (%)</t>
  </si>
  <si>
    <t>All water</t>
  </si>
  <si>
    <t xml:space="preserve"> loss rate (%)</t>
  </si>
  <si>
    <t>ที่ผลิตได้จริง</t>
  </si>
  <si>
    <t>ปริมาณน้ำ</t>
  </si>
  <si>
    <t>ที่ผลิตจ่าย</t>
  </si>
  <si>
    <t>ที่จำหน่าย</t>
  </si>
  <si>
    <t xml:space="preserve">Water supplied for </t>
  </si>
  <si>
    <t>Water paid</t>
  </si>
  <si>
    <t>public used (free) (Cu.M.)</t>
  </si>
  <si>
    <t xml:space="preserve">       ที่มา:   </t>
  </si>
  <si>
    <t>อัตราการใช้น้ำ</t>
  </si>
  <si>
    <t>(ลบ.ม./ราย)</t>
  </si>
  <si>
    <t>Water used rate</t>
  </si>
  <si>
    <t>(Cu.M. per person)</t>
  </si>
  <si>
    <t>อำเภอเมืองพิจิตร</t>
  </si>
  <si>
    <t>Mueang Phichit District</t>
  </si>
  <si>
    <t>อำเภอวังทรายพูน</t>
  </si>
  <si>
    <t>รับน้ำจากเมืองพิจิตร</t>
  </si>
  <si>
    <t>-</t>
  </si>
  <si>
    <t>Wang Sai Phun District</t>
  </si>
  <si>
    <t>อำเภอโพธิ์ประทับช้าง</t>
  </si>
  <si>
    <t>Pho Prathap Chang District</t>
  </si>
  <si>
    <t>อำเภอตะพานหิน</t>
  </si>
  <si>
    <t>Taphan Hin District</t>
  </si>
  <si>
    <t>อำเภอบางมูลนาก</t>
  </si>
  <si>
    <t>Bang Mun Nak District</t>
  </si>
  <si>
    <t>อำเภอโพทะเล</t>
  </si>
  <si>
    <t>Pho Thale District</t>
  </si>
  <si>
    <t>อำเภอสามง่าม</t>
  </si>
  <si>
    <t>Sam Ngam District</t>
  </si>
  <si>
    <t>อำเภอทับคล้อ</t>
  </si>
  <si>
    <t>Tap Khlo District</t>
  </si>
  <si>
    <t>อำเภอสากเหล็ก</t>
  </si>
  <si>
    <t>Sak Lek District</t>
  </si>
  <si>
    <t>อำเภอบึงนาราง</t>
  </si>
  <si>
    <t>Bueng Na Rang District</t>
  </si>
  <si>
    <t>อำเภอดงเจริญ</t>
  </si>
  <si>
    <t>Dong Charoen District</t>
  </si>
  <si>
    <t>อำเภอวชิรบารมี</t>
  </si>
  <si>
    <t>ข้อมูลร่วมกับสามง่าม</t>
  </si>
  <si>
    <t>Wachirabarami District</t>
  </si>
  <si>
    <t>สถิติการประปา เป็นรายอำเภอ พ.ศ. 2562</t>
  </si>
  <si>
    <t>Statistics of Water Supply by District: 2019</t>
  </si>
  <si>
    <t>สำนักงานการประปาส่วนภูมิภาค สาขาพิจิตร</t>
  </si>
  <si>
    <t>Source:  Office of Waterworks Authority Area  Phichit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</si>
</sst>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.0_-;\-* #,##0.0_-;_-* &quot;-&quot;??_-;_-@_-"/>
  </numFmts>
  <fonts count="11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color indexed="8"/>
      <name val="TH SarabunPSK"/>
      <family val="2"/>
    </font>
    <font>
      <sz val="8"/>
      <name val="Cordia New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1">
    <xf numFmtId="0" fontId="0" fillId="0" borderId="0" xfId="0"/>
    <xf numFmtId="0" fontId="6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1" xfId="0" applyFont="1" applyBorder="1"/>
    <xf numFmtId="0" fontId="5" fillId="0" borderId="0" xfId="0" applyFont="1" applyBorder="1"/>
    <xf numFmtId="0" fontId="5" fillId="0" borderId="2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0" xfId="0" applyFont="1" applyAlignment="1">
      <alignment horizontal="left"/>
    </xf>
    <xf numFmtId="0" fontId="3" fillId="0" borderId="0" xfId="0" applyFont="1" applyBorder="1"/>
    <xf numFmtId="0" fontId="5" fillId="0" borderId="9" xfId="0" applyFont="1" applyBorder="1"/>
    <xf numFmtId="0" fontId="5" fillId="0" borderId="10" xfId="0" applyFont="1" applyBorder="1"/>
    <xf numFmtId="0" fontId="8" fillId="0" borderId="0" xfId="2" applyFont="1" applyFill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0" xfId="0" applyFont="1" applyBorder="1"/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87" fontId="8" fillId="0" borderId="0" xfId="1" applyNumberFormat="1" applyFont="1" applyFill="1" applyAlignment="1">
      <alignment vertical="center"/>
    </xf>
    <xf numFmtId="44" fontId="3" fillId="0" borderId="0" xfId="4" applyFont="1"/>
    <xf numFmtId="0" fontId="5" fillId="0" borderId="5" xfId="0" applyFont="1" applyBorder="1" applyAlignment="1">
      <alignment horizontal="center"/>
    </xf>
    <xf numFmtId="0" fontId="6" fillId="0" borderId="0" xfId="5" applyFont="1" applyFill="1" applyAlignment="1">
      <alignment horizontal="center"/>
    </xf>
    <xf numFmtId="0" fontId="5" fillId="0" borderId="3" xfId="6" applyFont="1" applyFill="1" applyBorder="1" applyAlignment="1">
      <alignment horizontal="left"/>
    </xf>
    <xf numFmtId="0" fontId="6" fillId="0" borderId="3" xfId="5" applyFont="1" applyFill="1" applyBorder="1" applyAlignment="1">
      <alignment horizontal="center"/>
    </xf>
    <xf numFmtId="3" fontId="5" fillId="0" borderId="1" xfId="5" applyNumberFormat="1" applyFont="1" applyFill="1" applyBorder="1" applyAlignment="1">
      <alignment horizontal="right" indent="3"/>
    </xf>
    <xf numFmtId="3" fontId="5" fillId="0" borderId="9" xfId="5" applyNumberFormat="1" applyFont="1" applyFill="1" applyBorder="1" applyAlignment="1">
      <alignment horizontal="right" indent="2"/>
    </xf>
    <xf numFmtId="3" fontId="5" fillId="0" borderId="9" xfId="5" applyNumberFormat="1" applyFont="1" applyFill="1" applyBorder="1" applyAlignment="1">
      <alignment horizontal="right" indent="1"/>
    </xf>
    <xf numFmtId="3" fontId="5" fillId="0" borderId="3" xfId="5" applyNumberFormat="1" applyFont="1" applyFill="1" applyBorder="1" applyAlignment="1">
      <alignment horizontal="right" indent="6"/>
    </xf>
    <xf numFmtId="4" fontId="5" fillId="0" borderId="9" xfId="5" applyNumberFormat="1" applyFont="1" applyFill="1" applyBorder="1" applyAlignment="1">
      <alignment horizontal="right" indent="2"/>
    </xf>
    <xf numFmtId="4" fontId="5" fillId="0" borderId="0" xfId="5" applyNumberFormat="1" applyFont="1" applyFill="1" applyAlignment="1">
      <alignment horizontal="right" indent="3"/>
    </xf>
    <xf numFmtId="0" fontId="5" fillId="0" borderId="1" xfId="6" applyFont="1" applyFill="1" applyBorder="1" applyAlignment="1">
      <alignment horizontal="left" indent="1"/>
    </xf>
    <xf numFmtId="0" fontId="5" fillId="0" borderId="0" xfId="5" applyFont="1" applyFill="1"/>
    <xf numFmtId="3" fontId="7" fillId="0" borderId="1" xfId="5" applyNumberFormat="1" applyFont="1" applyFill="1" applyBorder="1" applyAlignment="1">
      <alignment horizontal="right"/>
    </xf>
    <xf numFmtId="0" fontId="5" fillId="0" borderId="3" xfId="5" applyFont="1" applyFill="1" applyBorder="1"/>
    <xf numFmtId="0" fontId="5" fillId="0" borderId="9" xfId="5" applyFont="1" applyFill="1" applyBorder="1" applyAlignment="1">
      <alignment horizontal="right" indent="2"/>
    </xf>
    <xf numFmtId="2" fontId="5" fillId="0" borderId="9" xfId="5" applyNumberFormat="1" applyFont="1" applyFill="1" applyBorder="1" applyAlignment="1">
      <alignment horizontal="right" indent="2"/>
    </xf>
    <xf numFmtId="3" fontId="5" fillId="0" borderId="0" xfId="5" applyNumberFormat="1" applyFont="1" applyFill="1" applyAlignment="1">
      <alignment horizontal="right" indent="3"/>
    </xf>
    <xf numFmtId="3" fontId="6" fillId="0" borderId="1" xfId="5" applyNumberFormat="1" applyFont="1" applyFill="1" applyBorder="1" applyAlignment="1">
      <alignment horizontal="right" indent="3"/>
    </xf>
    <xf numFmtId="3" fontId="6" fillId="0" borderId="9" xfId="5" applyNumberFormat="1" applyFont="1" applyFill="1" applyBorder="1" applyAlignment="1">
      <alignment horizontal="right" indent="2"/>
    </xf>
    <xf numFmtId="3" fontId="6" fillId="0" borderId="9" xfId="5" applyNumberFormat="1" applyFont="1" applyFill="1" applyBorder="1" applyAlignment="1">
      <alignment horizontal="right" indent="1"/>
    </xf>
    <xf numFmtId="3" fontId="6" fillId="0" borderId="3" xfId="5" applyNumberFormat="1" applyFont="1" applyFill="1" applyBorder="1" applyAlignment="1">
      <alignment horizontal="right" indent="6"/>
    </xf>
    <xf numFmtId="4" fontId="6" fillId="0" borderId="9" xfId="5" applyNumberFormat="1" applyFont="1" applyFill="1" applyBorder="1" applyAlignment="1">
      <alignment horizontal="right" indent="2"/>
    </xf>
    <xf numFmtId="4" fontId="6" fillId="0" borderId="0" xfId="5" applyNumberFormat="1" applyFont="1" applyFill="1" applyAlignment="1">
      <alignment horizontal="right" indent="3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9">
    <cellStyle name="Comma 2" xfId="1"/>
    <cellStyle name="Comma 2 2" xfId="8"/>
    <cellStyle name="Normal 2" xfId="2"/>
    <cellStyle name="Normal 2 2" xfId="6"/>
    <cellStyle name="เครื่องหมายจุลภาค 2" xfId="7"/>
    <cellStyle name="ปกติ" xfId="0" builtinId="0"/>
    <cellStyle name="ปกติ 2" xfId="3"/>
    <cellStyle name="ปกติ 3" xfId="5"/>
    <cellStyle name="สกุลเงิน" xfId="4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24</xdr:row>
      <xdr:rowOff>66675</xdr:rowOff>
    </xdr:from>
    <xdr:to>
      <xdr:col>14</xdr:col>
      <xdr:colOff>28575</xdr:colOff>
      <xdr:row>26</xdr:row>
      <xdr:rowOff>0</xdr:rowOff>
    </xdr:to>
    <xdr:sp macro="" textlink="">
      <xdr:nvSpPr>
        <xdr:cNvPr id="4098" name="Text Box 2">
          <a:extLst>
            <a:ext uri="{FF2B5EF4-FFF2-40B4-BE49-F238E27FC236}">
              <a16:creationId xmlns:a16="http://schemas.microsoft.com/office/drawing/2014/main" id="{00000000-0008-0000-0300-000002100000}"/>
            </a:ext>
          </a:extLst>
        </xdr:cNvPr>
        <xdr:cNvSpPr txBox="1">
          <a:spLocks noChangeArrowheads="1"/>
        </xdr:cNvSpPr>
      </xdr:nvSpPr>
      <xdr:spPr bwMode="auto">
        <a:xfrm>
          <a:off x="95059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12</xdr:col>
      <xdr:colOff>1159565</xdr:colOff>
      <xdr:row>26</xdr:row>
      <xdr:rowOff>98564</xdr:rowOff>
    </xdr:from>
    <xdr:to>
      <xdr:col>13</xdr:col>
      <xdr:colOff>219075</xdr:colOff>
      <xdr:row>28</xdr:row>
      <xdr:rowOff>231914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/>
      </xdr:nvGrpSpPr>
      <xdr:grpSpPr>
        <a:xfrm>
          <a:off x="10951265" y="6413639"/>
          <a:ext cx="593035" cy="647700"/>
          <a:chOff x="10229850" y="5772151"/>
          <a:chExt cx="457201" cy="600076"/>
        </a:xfrm>
      </xdr:grpSpPr>
      <xdr:sp macro="" textlink="">
        <xdr:nvSpPr>
          <xdr:cNvPr id="4" name="Chevron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181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2"/>
  <sheetViews>
    <sheetView showGridLines="0" tabSelected="1" zoomScaleNormal="100" workbookViewId="0">
      <selection activeCell="P1" sqref="P1:R1048576"/>
    </sheetView>
  </sheetViews>
  <sheetFormatPr defaultColWidth="9.09765625" defaultRowHeight="21.75"/>
  <cols>
    <col min="1" max="1" width="1.69921875" style="2" customWidth="1"/>
    <col min="2" max="2" width="3.796875" style="2" customWidth="1"/>
    <col min="3" max="3" width="5.296875" style="2" customWidth="1"/>
    <col min="4" max="4" width="2.8984375" style="2" customWidth="1"/>
    <col min="5" max="6" width="11.296875" style="2" customWidth="1"/>
    <col min="7" max="8" width="10.19921875" style="2" customWidth="1"/>
    <col min="9" max="9" width="17" style="2" customWidth="1"/>
    <col min="10" max="11" width="10.296875" style="2" customWidth="1"/>
    <col min="12" max="12" width="8.5" style="2" customWidth="1"/>
    <col min="13" max="13" width="16.09765625" style="2" bestFit="1" customWidth="1"/>
    <col min="14" max="14" width="2.3984375" style="13" customWidth="1"/>
    <col min="15" max="15" width="4.8984375" style="13" customWidth="1"/>
    <col min="16" max="16384" width="9.09765625" style="13"/>
  </cols>
  <sheetData>
    <row r="1" spans="1:14" s="20" customFormat="1">
      <c r="A1" s="3"/>
      <c r="B1" s="3" t="s">
        <v>0</v>
      </c>
      <c r="C1" s="4">
        <v>20.399999999999999</v>
      </c>
      <c r="D1" s="3" t="s">
        <v>63</v>
      </c>
      <c r="E1" s="3"/>
      <c r="F1" s="3"/>
      <c r="G1" s="3"/>
      <c r="H1" s="3"/>
      <c r="I1" s="3"/>
      <c r="J1" s="3"/>
      <c r="K1" s="3"/>
      <c r="L1" s="3"/>
      <c r="M1" s="3"/>
    </row>
    <row r="2" spans="1:14" s="21" customFormat="1">
      <c r="A2" s="6"/>
      <c r="B2" s="3" t="s">
        <v>5</v>
      </c>
      <c r="C2" s="4">
        <v>20.399999999999999</v>
      </c>
      <c r="D2" s="3" t="s">
        <v>64</v>
      </c>
      <c r="E2" s="6"/>
      <c r="F2" s="6"/>
      <c r="G2" s="6"/>
      <c r="H2" s="6"/>
      <c r="I2" s="6"/>
      <c r="J2" s="6"/>
      <c r="K2" s="6"/>
      <c r="L2" s="6"/>
      <c r="M2" s="6"/>
    </row>
    <row r="3" spans="1:14" ht="6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4" s="8" customFormat="1" ht="19.5">
      <c r="A4" s="59"/>
      <c r="B4" s="59"/>
      <c r="C4" s="59"/>
      <c r="D4" s="59"/>
      <c r="E4" s="30"/>
      <c r="F4" s="30" t="s">
        <v>25</v>
      </c>
      <c r="G4" s="30" t="s">
        <v>25</v>
      </c>
      <c r="H4" s="23" t="s">
        <v>25</v>
      </c>
      <c r="I4" s="31" t="s">
        <v>6</v>
      </c>
      <c r="J4" s="23"/>
      <c r="K4" s="23"/>
      <c r="L4" s="23"/>
      <c r="M4" s="31"/>
      <c r="N4" s="19"/>
    </row>
    <row r="5" spans="1:14" s="8" customFormat="1" ht="19.5">
      <c r="E5" s="27" t="s">
        <v>7</v>
      </c>
      <c r="F5" s="27" t="s">
        <v>24</v>
      </c>
      <c r="G5" s="27" t="s">
        <v>26</v>
      </c>
      <c r="H5" s="24" t="s">
        <v>27</v>
      </c>
      <c r="I5" s="19" t="s">
        <v>8</v>
      </c>
      <c r="J5" s="24" t="s">
        <v>20</v>
      </c>
      <c r="K5" s="24" t="s">
        <v>32</v>
      </c>
      <c r="L5" s="24" t="s">
        <v>9</v>
      </c>
    </row>
    <row r="6" spans="1:14" s="8" customFormat="1" ht="19.5">
      <c r="A6" s="60" t="s">
        <v>3</v>
      </c>
      <c r="B6" s="60"/>
      <c r="C6" s="60"/>
      <c r="D6" s="60"/>
      <c r="E6" s="27" t="s">
        <v>10</v>
      </c>
      <c r="F6" s="27" t="s">
        <v>10</v>
      </c>
      <c r="G6" s="27" t="s">
        <v>10</v>
      </c>
      <c r="H6" s="24" t="s">
        <v>11</v>
      </c>
      <c r="I6" s="19" t="s">
        <v>19</v>
      </c>
      <c r="J6" s="24" t="s">
        <v>21</v>
      </c>
      <c r="K6" s="24" t="s">
        <v>33</v>
      </c>
      <c r="L6" s="24" t="s">
        <v>12</v>
      </c>
      <c r="M6" s="19" t="s">
        <v>4</v>
      </c>
    </row>
    <row r="7" spans="1:14" s="8" customFormat="1" ht="19.5">
      <c r="E7" s="27" t="s">
        <v>13</v>
      </c>
      <c r="F7" s="27" t="s">
        <v>14</v>
      </c>
      <c r="G7" s="27" t="s">
        <v>29</v>
      </c>
      <c r="H7" s="24" t="s">
        <v>15</v>
      </c>
      <c r="I7" s="29" t="s">
        <v>28</v>
      </c>
      <c r="J7" s="24" t="s">
        <v>22</v>
      </c>
      <c r="K7" s="24" t="s">
        <v>34</v>
      </c>
      <c r="L7" s="24" t="s">
        <v>16</v>
      </c>
      <c r="M7" s="19"/>
    </row>
    <row r="8" spans="1:14" s="8" customFormat="1" ht="19.5">
      <c r="A8" s="9"/>
      <c r="B8" s="9"/>
      <c r="C8" s="9"/>
      <c r="D8" s="9"/>
      <c r="E8" s="28" t="s">
        <v>17</v>
      </c>
      <c r="F8" s="28" t="s">
        <v>17</v>
      </c>
      <c r="G8" s="28" t="s">
        <v>17</v>
      </c>
      <c r="H8" s="25" t="s">
        <v>17</v>
      </c>
      <c r="I8" s="28" t="s">
        <v>30</v>
      </c>
      <c r="J8" s="34" t="s">
        <v>23</v>
      </c>
      <c r="K8" s="25" t="s">
        <v>35</v>
      </c>
      <c r="L8" s="25" t="s">
        <v>18</v>
      </c>
      <c r="M8" s="26"/>
    </row>
    <row r="9" spans="1:14" s="8" customFormat="1" ht="3" customHeight="1">
      <c r="E9" s="7"/>
      <c r="F9" s="22"/>
      <c r="G9" s="22"/>
      <c r="H9" s="14"/>
      <c r="I9" s="18"/>
      <c r="J9" s="29"/>
      <c r="K9" s="24"/>
      <c r="L9" s="17"/>
      <c r="M9" s="17"/>
    </row>
    <row r="10" spans="1:14" s="8" customFormat="1" ht="24.75" customHeight="1">
      <c r="A10" s="58" t="s">
        <v>1</v>
      </c>
      <c r="B10" s="58"/>
      <c r="C10" s="58"/>
      <c r="D10" s="57"/>
      <c r="E10" s="51">
        <f>E11+E14+E15+E16+E17+E18</f>
        <v>2360</v>
      </c>
      <c r="F10" s="52">
        <f>F11+F12+F14+F15+F16+F17+F18+F19</f>
        <v>16620191</v>
      </c>
      <c r="G10" s="53">
        <f>G11+G12+G14+G15+G16+G17+G18+G19</f>
        <v>13086463</v>
      </c>
      <c r="H10" s="53">
        <f>H11+H12+H14+H15+H16+H17+H18+H19</f>
        <v>8172958</v>
      </c>
      <c r="I10" s="54">
        <f>I11+I12+I14+I15</f>
        <v>5464</v>
      </c>
      <c r="J10" s="55">
        <v>37.549999999999997</v>
      </c>
      <c r="K10" s="56">
        <v>205.94</v>
      </c>
      <c r="L10" s="52">
        <f t="shared" ref="L10" si="0">L11+L12+L14+L15+L16+L17+L18</f>
        <v>39687</v>
      </c>
      <c r="M10" s="1" t="s">
        <v>2</v>
      </c>
    </row>
    <row r="11" spans="1:14" s="45" customFormat="1" ht="23.25" customHeight="1">
      <c r="A11" s="35"/>
      <c r="B11" s="36" t="s">
        <v>36</v>
      </c>
      <c r="C11" s="35"/>
      <c r="D11" s="37"/>
      <c r="E11" s="38">
        <v>1360</v>
      </c>
      <c r="F11" s="39">
        <v>5952612</v>
      </c>
      <c r="G11" s="40">
        <v>4492224</v>
      </c>
      <c r="H11" s="40">
        <v>3426552</v>
      </c>
      <c r="I11" s="41">
        <v>1560</v>
      </c>
      <c r="J11" s="42">
        <v>23.73</v>
      </c>
      <c r="K11" s="43">
        <v>198.7</v>
      </c>
      <c r="L11" s="39">
        <v>17245</v>
      </c>
      <c r="M11" s="44" t="s">
        <v>37</v>
      </c>
    </row>
    <row r="12" spans="1:14" s="45" customFormat="1" ht="23.25" customHeight="1">
      <c r="A12" s="35"/>
      <c r="B12" s="36" t="s">
        <v>38</v>
      </c>
      <c r="C12" s="35"/>
      <c r="D12" s="37"/>
      <c r="E12" s="46" t="s">
        <v>39</v>
      </c>
      <c r="F12" s="39">
        <v>452448</v>
      </c>
      <c r="G12" s="40">
        <v>452448</v>
      </c>
      <c r="H12" s="40">
        <v>363444</v>
      </c>
      <c r="I12" s="41">
        <v>528</v>
      </c>
      <c r="J12" s="42">
        <v>19.670000000000002</v>
      </c>
      <c r="K12" s="43">
        <v>166.18</v>
      </c>
      <c r="L12" s="39">
        <v>2187</v>
      </c>
      <c r="M12" s="44" t="s">
        <v>41</v>
      </c>
    </row>
    <row r="13" spans="1:14" s="45" customFormat="1" ht="23.25" customHeight="1">
      <c r="A13" s="35"/>
      <c r="B13" s="36" t="s">
        <v>42</v>
      </c>
      <c r="C13" s="35"/>
      <c r="D13" s="37"/>
      <c r="E13" s="38" t="s">
        <v>40</v>
      </c>
      <c r="F13" s="39" t="s">
        <v>40</v>
      </c>
      <c r="G13" s="40" t="s">
        <v>40</v>
      </c>
      <c r="H13" s="40" t="s">
        <v>40</v>
      </c>
      <c r="I13" s="41" t="s">
        <v>40</v>
      </c>
      <c r="J13" s="42" t="s">
        <v>40</v>
      </c>
      <c r="K13" s="43" t="s">
        <v>40</v>
      </c>
      <c r="L13" s="39" t="s">
        <v>40</v>
      </c>
      <c r="M13" s="44" t="s">
        <v>43</v>
      </c>
    </row>
    <row r="14" spans="1:14" s="45" customFormat="1" ht="23.25" customHeight="1">
      <c r="A14" s="35"/>
      <c r="B14" s="36" t="s">
        <v>44</v>
      </c>
      <c r="C14" s="35"/>
      <c r="D14" s="37"/>
      <c r="E14" s="38">
        <v>400</v>
      </c>
      <c r="F14" s="39">
        <v>3504000</v>
      </c>
      <c r="G14" s="40">
        <v>1932000</v>
      </c>
      <c r="H14" s="40">
        <v>1440000</v>
      </c>
      <c r="I14" s="41">
        <v>2000</v>
      </c>
      <c r="J14" s="42">
        <v>25.4</v>
      </c>
      <c r="K14" s="43">
        <v>205.71</v>
      </c>
      <c r="L14" s="39">
        <v>7000</v>
      </c>
      <c r="M14" s="44" t="s">
        <v>45</v>
      </c>
    </row>
    <row r="15" spans="1:14" s="45" customFormat="1" ht="23.25" customHeight="1">
      <c r="A15" s="35"/>
      <c r="B15" s="36" t="s">
        <v>46</v>
      </c>
      <c r="C15" s="35"/>
      <c r="D15" s="37"/>
      <c r="E15" s="38">
        <v>300</v>
      </c>
      <c r="F15" s="39">
        <v>3293545</v>
      </c>
      <c r="G15" s="40">
        <v>3231745</v>
      </c>
      <c r="H15" s="40">
        <v>963847</v>
      </c>
      <c r="I15" s="41">
        <v>1376</v>
      </c>
      <c r="J15" s="42">
        <v>70.180000000000007</v>
      </c>
      <c r="K15" s="43">
        <v>182.06</v>
      </c>
      <c r="L15" s="39">
        <v>5294</v>
      </c>
      <c r="M15" s="44" t="s">
        <v>47</v>
      </c>
    </row>
    <row r="16" spans="1:14" s="45" customFormat="1" ht="23.25" customHeight="1">
      <c r="A16" s="35"/>
      <c r="B16" s="36" t="s">
        <v>48</v>
      </c>
      <c r="C16" s="35"/>
      <c r="D16" s="37"/>
      <c r="E16" s="38">
        <v>50</v>
      </c>
      <c r="F16" s="39">
        <v>639798</v>
      </c>
      <c r="G16" s="40">
        <v>618198</v>
      </c>
      <c r="H16" s="40">
        <v>202119</v>
      </c>
      <c r="I16" s="41" t="s">
        <v>40</v>
      </c>
      <c r="J16" s="42">
        <v>79.03</v>
      </c>
      <c r="K16" s="43">
        <v>177.76</v>
      </c>
      <c r="L16" s="39">
        <v>1137</v>
      </c>
      <c r="M16" s="44" t="s">
        <v>49</v>
      </c>
    </row>
    <row r="17" spans="1:13" s="45" customFormat="1" ht="23.25" customHeight="1">
      <c r="B17" s="36" t="s">
        <v>50</v>
      </c>
      <c r="D17" s="47"/>
      <c r="E17" s="38">
        <v>200</v>
      </c>
      <c r="F17" s="39">
        <v>809484</v>
      </c>
      <c r="G17" s="40">
        <v>805044</v>
      </c>
      <c r="H17" s="40">
        <v>613620</v>
      </c>
      <c r="I17" s="41" t="s">
        <v>40</v>
      </c>
      <c r="J17" s="42">
        <v>23.77</v>
      </c>
      <c r="K17" s="43">
        <v>179.21</v>
      </c>
      <c r="L17" s="39">
        <v>3424</v>
      </c>
      <c r="M17" s="44" t="s">
        <v>51</v>
      </c>
    </row>
    <row r="18" spans="1:13" s="45" customFormat="1" ht="23.25" customHeight="1">
      <c r="B18" s="36" t="s">
        <v>52</v>
      </c>
      <c r="D18" s="47"/>
      <c r="E18" s="38">
        <v>50</v>
      </c>
      <c r="F18" s="39">
        <v>1277500</v>
      </c>
      <c r="G18" s="40">
        <v>864000</v>
      </c>
      <c r="H18" s="40">
        <v>624000</v>
      </c>
      <c r="I18" s="41" t="s">
        <v>40</v>
      </c>
      <c r="J18" s="42">
        <v>27.7</v>
      </c>
      <c r="K18" s="43">
        <v>183</v>
      </c>
      <c r="L18" s="39">
        <v>3400</v>
      </c>
      <c r="M18" s="44" t="s">
        <v>53</v>
      </c>
    </row>
    <row r="19" spans="1:13" s="45" customFormat="1" ht="23.25" customHeight="1">
      <c r="B19" s="36" t="s">
        <v>54</v>
      </c>
      <c r="D19" s="47"/>
      <c r="E19" s="46" t="s">
        <v>39</v>
      </c>
      <c r="F19" s="39">
        <v>690804</v>
      </c>
      <c r="G19" s="40">
        <v>690804</v>
      </c>
      <c r="H19" s="40">
        <v>539376</v>
      </c>
      <c r="I19" s="41" t="s">
        <v>40</v>
      </c>
      <c r="J19" s="42">
        <v>21.92</v>
      </c>
      <c r="K19" s="43">
        <v>164.29</v>
      </c>
      <c r="L19" s="39">
        <v>3283</v>
      </c>
      <c r="M19" s="44" t="s">
        <v>55</v>
      </c>
    </row>
    <row r="20" spans="1:13" s="45" customFormat="1" ht="23.25" customHeight="1">
      <c r="B20" s="36" t="s">
        <v>56</v>
      </c>
      <c r="D20" s="47"/>
      <c r="E20" s="38" t="s">
        <v>40</v>
      </c>
      <c r="F20" s="48" t="s">
        <v>40</v>
      </c>
      <c r="G20" s="40" t="s">
        <v>40</v>
      </c>
      <c r="H20" s="40" t="s">
        <v>40</v>
      </c>
      <c r="I20" s="41" t="s">
        <v>40</v>
      </c>
      <c r="J20" s="49" t="s">
        <v>40</v>
      </c>
      <c r="K20" s="50" t="s">
        <v>40</v>
      </c>
      <c r="L20" s="39" t="s">
        <v>40</v>
      </c>
      <c r="M20" s="44" t="s">
        <v>57</v>
      </c>
    </row>
    <row r="21" spans="1:13" s="45" customFormat="1" ht="23.25" customHeight="1">
      <c r="B21" s="36" t="s">
        <v>58</v>
      </c>
      <c r="D21" s="47"/>
      <c r="E21" s="38" t="s">
        <v>40</v>
      </c>
      <c r="F21" s="39"/>
      <c r="G21" s="40" t="s">
        <v>40</v>
      </c>
      <c r="H21" s="40" t="s">
        <v>40</v>
      </c>
      <c r="I21" s="41" t="s">
        <v>40</v>
      </c>
      <c r="J21" s="49" t="s">
        <v>40</v>
      </c>
      <c r="K21" s="50" t="s">
        <v>40</v>
      </c>
      <c r="L21" s="39" t="s">
        <v>40</v>
      </c>
      <c r="M21" s="44" t="s">
        <v>59</v>
      </c>
    </row>
    <row r="22" spans="1:13" s="45" customFormat="1" ht="23.25" customHeight="1">
      <c r="B22" s="36" t="s">
        <v>60</v>
      </c>
      <c r="D22" s="47"/>
      <c r="E22" s="46" t="s">
        <v>61</v>
      </c>
      <c r="F22" s="48" t="s">
        <v>40</v>
      </c>
      <c r="G22" s="40" t="s">
        <v>40</v>
      </c>
      <c r="H22" s="40" t="s">
        <v>40</v>
      </c>
      <c r="I22" s="41" t="s">
        <v>40</v>
      </c>
      <c r="J22" s="49" t="s">
        <v>40</v>
      </c>
      <c r="K22" s="50" t="s">
        <v>40</v>
      </c>
      <c r="L22" s="39" t="s">
        <v>40</v>
      </c>
      <c r="M22" s="44" t="s">
        <v>62</v>
      </c>
    </row>
    <row r="23" spans="1:13" s="8" customFormat="1" ht="3" customHeight="1">
      <c r="A23" s="9"/>
      <c r="B23" s="9"/>
      <c r="C23" s="9"/>
      <c r="D23" s="10"/>
      <c r="E23" s="11"/>
      <c r="F23" s="11"/>
      <c r="G23" s="11"/>
      <c r="H23" s="15"/>
      <c r="I23" s="10"/>
      <c r="J23" s="9"/>
      <c r="K23" s="15"/>
      <c r="L23" s="11"/>
      <c r="M23" s="11"/>
    </row>
    <row r="24" spans="1:13" s="8" customFormat="1" ht="3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s="8" customFormat="1" ht="18.75" customHeight="1">
      <c r="A25" s="5" t="s">
        <v>31</v>
      </c>
      <c r="B25" s="5"/>
      <c r="C25" s="5" t="s">
        <v>65</v>
      </c>
      <c r="D25" s="5"/>
      <c r="E25" s="5"/>
      <c r="F25" s="5"/>
      <c r="G25" s="5"/>
      <c r="H25" s="5"/>
      <c r="I25" s="5" t="s">
        <v>66</v>
      </c>
      <c r="J25" s="2"/>
      <c r="K25" s="2"/>
      <c r="L25" s="5"/>
    </row>
    <row r="26" spans="1:13" ht="18.75" customHeight="1">
      <c r="A26" s="12"/>
      <c r="B26" s="5"/>
      <c r="C26" s="5"/>
      <c r="D26" s="8"/>
      <c r="E26" s="5"/>
      <c r="F26" s="5"/>
      <c r="G26" s="5"/>
      <c r="H26" s="16"/>
      <c r="I26" s="5"/>
      <c r="J26" s="32"/>
      <c r="K26" s="32"/>
      <c r="L26" s="5"/>
    </row>
    <row r="27" spans="1:13" ht="18.75" customHeight="1">
      <c r="A27" s="5"/>
      <c r="B27" s="5"/>
      <c r="C27" s="5"/>
      <c r="D27" s="5"/>
      <c r="E27" s="5"/>
      <c r="F27" s="5"/>
      <c r="G27" s="5"/>
      <c r="H27" s="5"/>
      <c r="I27" s="5"/>
    </row>
    <row r="29" spans="1:13">
      <c r="A29" s="5"/>
      <c r="C29" s="5"/>
      <c r="D29" s="5"/>
      <c r="E29" s="5"/>
      <c r="F29" s="5"/>
      <c r="G29" s="5"/>
      <c r="H29" s="5"/>
      <c r="J29" s="5"/>
      <c r="K29" s="5"/>
    </row>
    <row r="32" spans="1:13">
      <c r="D32" s="33"/>
    </row>
  </sheetData>
  <mergeCells count="3">
    <mergeCell ref="A10:D10"/>
    <mergeCell ref="A4:D4"/>
    <mergeCell ref="A6:D6"/>
  </mergeCells>
  <phoneticPr fontId="9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T-20.4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2020-07-20T11:17:58Z</cp:lastPrinted>
  <dcterms:created xsi:type="dcterms:W3CDTF">2004-08-16T17:13:42Z</dcterms:created>
  <dcterms:modified xsi:type="dcterms:W3CDTF">2020-10-28T07:50:50Z</dcterms:modified>
</cp:coreProperties>
</file>