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7" sheetId="13" r:id="rId1"/>
  </sheets>
  <definedNames>
    <definedName name="_xlnm.Print_Area" localSheetId="0">'T-3.7'!$A$1:$W$40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3" l="1"/>
  <c r="F26" i="13"/>
  <c r="F25" i="13" s="1"/>
  <c r="G26" i="13"/>
  <c r="F27" i="13"/>
  <c r="E27" i="13" s="1"/>
  <c r="G27" i="13"/>
  <c r="F28" i="13"/>
  <c r="G28" i="13"/>
  <c r="E28" i="13" s="1"/>
  <c r="F30" i="13"/>
  <c r="G30" i="13"/>
  <c r="F31" i="13"/>
  <c r="E31" i="13" s="1"/>
  <c r="G31" i="13"/>
  <c r="F32" i="13"/>
  <c r="G32" i="13"/>
  <c r="E32" i="13" s="1"/>
  <c r="F20" i="13"/>
  <c r="F18" i="13" s="1"/>
  <c r="G20" i="13"/>
  <c r="G18" i="13" s="1"/>
  <c r="F21" i="13"/>
  <c r="E21" i="13" s="1"/>
  <c r="G21" i="13"/>
  <c r="F22" i="13"/>
  <c r="E22" i="13" s="1"/>
  <c r="G22" i="13"/>
  <c r="F23" i="13"/>
  <c r="E23" i="13" s="1"/>
  <c r="G23" i="13"/>
  <c r="F24" i="13"/>
  <c r="E24" i="13" s="1"/>
  <c r="G24" i="13"/>
  <c r="G19" i="13"/>
  <c r="F19" i="13"/>
  <c r="E19" i="13" s="1"/>
  <c r="E15" i="13"/>
  <c r="E14" i="13"/>
  <c r="F16" i="13"/>
  <c r="E16" i="13" s="1"/>
  <c r="G16" i="13"/>
  <c r="F15" i="13"/>
  <c r="G15" i="13"/>
  <c r="G14" i="13"/>
  <c r="F14" i="13"/>
  <c r="H29" i="13"/>
  <c r="I29" i="13"/>
  <c r="J29" i="13"/>
  <c r="K29" i="13"/>
  <c r="L29" i="13"/>
  <c r="M29" i="13"/>
  <c r="N29" i="13"/>
  <c r="O29" i="13"/>
  <c r="P29" i="13"/>
  <c r="P12" i="13" s="1"/>
  <c r="Q29" i="13"/>
  <c r="R29" i="13"/>
  <c r="S29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J12" i="13"/>
  <c r="E13" i="13" l="1"/>
  <c r="E30" i="13"/>
  <c r="E29" i="13" s="1"/>
  <c r="F29" i="13"/>
  <c r="E26" i="13"/>
  <c r="E25" i="13" s="1"/>
  <c r="G25" i="13"/>
  <c r="G12" i="13" s="1"/>
  <c r="R12" i="13"/>
  <c r="N12" i="13"/>
  <c r="E20" i="13"/>
  <c r="E18" i="13" s="1"/>
  <c r="F13" i="13"/>
  <c r="F12" i="13" s="1"/>
  <c r="K12" i="13"/>
  <c r="O12" i="13"/>
  <c r="M12" i="13"/>
  <c r="L12" i="13"/>
  <c r="I12" i="13"/>
  <c r="H12" i="13"/>
  <c r="S12" i="13"/>
  <c r="Q12" i="13"/>
  <c r="E12" i="13" l="1"/>
</calcChain>
</file>

<file path=xl/sharedStrings.xml><?xml version="1.0" encoding="utf-8"?>
<sst xmlns="http://schemas.openxmlformats.org/spreadsheetml/2006/main" count="121" uniqueCount="78">
  <si>
    <t>สนง.คณะกรรมการ</t>
  </si>
  <si>
    <t>การศึกษาขั้นพื้นฐาน</t>
  </si>
  <si>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</si>
  <si>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</si>
  <si>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</si>
  <si>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</si>
  <si>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</si>
  <si>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</si>
  <si>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</si>
  <si>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</si>
  <si>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</si>
  <si>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</si>
  <si>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</si>
  <si>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</si>
  <si>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</si>
  <si>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</si>
  <si>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</si>
  <si>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</si>
  <si>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</si>
  <si>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</si>
  <si>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</si>
  <si>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</si>
  <si>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</si>
  <si>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</si>
  <si>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</si>
  <si>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</si>
  <si>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</si>
  <si>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</si>
  <si>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</si>
  <si>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</si>
  <si>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</si>
  <si>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</si>
  <si>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</si>
  <si>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</si>
  <si>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</si>
  <si>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</si>
  <si>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</si>
  <si>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</si>
  <si>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</si>
  <si>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</si>
  <si>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</si>
  <si>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</si>
  <si>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</si>
  <si>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</si>
  <si>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</si>
  <si>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</si>
  <si>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</si>
  <si>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</si>
  <si>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</si>
  <si>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</si>
  <si>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</si>
  <si>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</si>
  <si>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</si>
  <si>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</si>
  <si>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</si>
  <si>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</si>
  <si>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</si>
  <si>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ส่งเสริมการศึกษาเอกชน</t>
  </si>
  <si>
    <r>
      <t xml:space="preserve">สังกัด  </t>
    </r>
    <r>
      <rPr>
        <sz val="11"/>
        <rFont val="TH SarabunPSK"/>
        <family val="2"/>
      </rPr>
      <t>Jurisdiction</t>
    </r>
  </si>
  <si>
    <t xml:space="preserve">             Department of Local Administration.</t>
  </si>
  <si>
    <t>Office of the Basic</t>
  </si>
  <si>
    <t>Education Commission</t>
  </si>
  <si>
    <t>Office of the Private</t>
  </si>
  <si>
    <t>กรมส่งเสริมการปกครองส่วนท้องถิ่น</t>
  </si>
  <si>
    <t>-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</si>
  <si>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</si>
  <si>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</si>
  <si>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</si>
  <si>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</si>
  <si>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</si>
  <si>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 xml:space="preserve">            Phichit Provincial Education Office</t>
  </si>
  <si>
    <t>สำนักงานศึกษาธิการจังหวัดพิจิตร</t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</si>
  <si>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</si>
  <si>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r>
      <t xml:space="preserve">  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</si>
  <si>
    <t>นักเรียน จำแนกตามสังกัด เพศ และชั้นเรียน ปีการศึกษา 2562</t>
  </si>
  <si>
    <t>Student by Jurisdiction, Sex and Grade: Academic Year 2019</t>
  </si>
  <si>
    <r>
      <t>ส่วนราชการอื่น</t>
    </r>
    <r>
      <rPr>
        <vertAlign val="superscript"/>
        <sz val="12"/>
        <rFont val="TH SarabunPSK"/>
        <family val="2"/>
      </rPr>
      <t>1/</t>
    </r>
  </si>
  <si>
    <r>
      <t>Other organizations</t>
    </r>
    <r>
      <rPr>
        <vertAlign val="superscript"/>
        <sz val="11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</si>
</sst>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3" fontId="6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88" fontId="6" fillId="0" borderId="4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316443</xdr:colOff>
      <xdr:row>37</xdr:row>
      <xdr:rowOff>142875</xdr:rowOff>
    </xdr:from>
    <xdr:to>
      <xdr:col>22</xdr:col>
      <xdr:colOff>733425</xdr:colOff>
      <xdr:row>40</xdr:row>
      <xdr:rowOff>21167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10289118" y="6400800"/>
          <a:ext cx="416982" cy="564092"/>
          <a:chOff x="10219267" y="5772150"/>
          <a:chExt cx="467783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 rot="5400000">
            <a:off x="1023593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1"/>
  <sheetViews>
    <sheetView showGridLines="0" tabSelected="1" workbookViewId="0">
      <selection activeCell="M24" sqref="M24"/>
    </sheetView>
  </sheetViews>
  <sheetFormatPr defaultColWidth="9.09765625" defaultRowHeight="21.75"/>
  <cols>
    <col min="1" max="1" width="1.69921875" style="5" customWidth="1"/>
    <col min="2" max="2" width="3.8984375" style="5" customWidth="1"/>
    <col min="3" max="3" width="3.09765625" style="5" customWidth="1"/>
    <col min="4" max="4" width="3.69921875" style="5" customWidth="1"/>
    <col min="5" max="19" width="5.19921875" style="5" customWidth="1"/>
    <col min="20" max="20" width="1.09765625" style="5" customWidth="1"/>
    <col min="21" max="21" width="10.8984375" style="5" customWidth="1"/>
    <col min="22" max="22" width="2.296875" style="5" customWidth="1"/>
    <col min="23" max="23" width="8.19921875" style="5" customWidth="1"/>
    <col min="24" max="16384" width="9.09765625" style="5"/>
  </cols>
  <sheetData>
    <row r="1" spans="1:22" s="22" customFormat="1">
      <c r="B1" s="22" t="s">
        <v>16</v>
      </c>
      <c r="C1" s="28">
        <v>3.7</v>
      </c>
      <c r="D1" s="22" t="s">
        <v>74</v>
      </c>
    </row>
    <row r="2" spans="1:22" s="1" customFormat="1" ht="20.25" customHeight="1">
      <c r="B2" s="22" t="s">
        <v>56</v>
      </c>
      <c r="C2" s="28">
        <v>3.7</v>
      </c>
      <c r="D2" s="22" t="s">
        <v>75</v>
      </c>
      <c r="E2" s="22"/>
    </row>
    <row r="3" spans="1:22" ht="6.75" customHeight="1"/>
    <row r="4" spans="1:22" s="3" customFormat="1" ht="15" customHeight="1">
      <c r="A4" s="58" t="s">
        <v>14</v>
      </c>
      <c r="B4" s="58"/>
      <c r="C4" s="58"/>
      <c r="D4" s="77"/>
      <c r="E4" s="29"/>
      <c r="F4" s="17"/>
      <c r="G4" s="10"/>
      <c r="H4" s="59" t="s">
        <v>58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7" t="s">
        <v>15</v>
      </c>
      <c r="U4" s="54"/>
    </row>
    <row r="5" spans="1:22" s="3" customFormat="1" ht="15.75" customHeight="1">
      <c r="A5" s="78"/>
      <c r="B5" s="78"/>
      <c r="C5" s="78"/>
      <c r="D5" s="79"/>
      <c r="E5" s="61"/>
      <c r="F5" s="62"/>
      <c r="G5" s="63"/>
      <c r="H5" s="61" t="s">
        <v>0</v>
      </c>
      <c r="I5" s="62"/>
      <c r="J5" s="63"/>
      <c r="K5" s="64" t="s">
        <v>0</v>
      </c>
      <c r="L5" s="65"/>
      <c r="M5" s="66"/>
      <c r="N5" s="61" t="s">
        <v>29</v>
      </c>
      <c r="O5" s="62"/>
      <c r="P5" s="63"/>
      <c r="Q5" s="62"/>
      <c r="R5" s="62"/>
      <c r="S5" s="62"/>
      <c r="T5" s="68"/>
      <c r="U5" s="69"/>
    </row>
    <row r="6" spans="1:22" s="3" customFormat="1" ht="17.25" customHeight="1">
      <c r="A6" s="78"/>
      <c r="B6" s="78"/>
      <c r="C6" s="78"/>
      <c r="D6" s="79"/>
      <c r="E6" s="61" t="s">
        <v>2</v>
      </c>
      <c r="F6" s="62"/>
      <c r="G6" s="63"/>
      <c r="H6" s="61" t="s">
        <v>1</v>
      </c>
      <c r="I6" s="62"/>
      <c r="J6" s="63"/>
      <c r="K6" s="61" t="s">
        <v>57</v>
      </c>
      <c r="L6" s="62"/>
      <c r="M6" s="63"/>
      <c r="N6" s="61" t="s">
        <v>44</v>
      </c>
      <c r="O6" s="62"/>
      <c r="P6" s="63"/>
      <c r="Q6" s="62" t="s">
        <v>76</v>
      </c>
      <c r="R6" s="62"/>
      <c r="S6" s="62"/>
      <c r="T6" s="68"/>
      <c r="U6" s="69"/>
    </row>
    <row r="7" spans="1:22" s="3" customFormat="1" ht="16.5" customHeight="1">
      <c r="A7" s="78"/>
      <c r="B7" s="78"/>
      <c r="C7" s="78"/>
      <c r="D7" s="79"/>
      <c r="E7" s="72" t="s">
        <v>3</v>
      </c>
      <c r="F7" s="71"/>
      <c r="G7" s="73"/>
      <c r="H7" s="72" t="s">
        <v>60</v>
      </c>
      <c r="I7" s="71"/>
      <c r="J7" s="73"/>
      <c r="K7" s="72" t="s">
        <v>62</v>
      </c>
      <c r="L7" s="71"/>
      <c r="M7" s="73"/>
      <c r="N7" s="72" t="s">
        <v>27</v>
      </c>
      <c r="O7" s="71"/>
      <c r="P7" s="73"/>
      <c r="Q7" s="71" t="s">
        <v>77</v>
      </c>
      <c r="R7" s="71"/>
      <c r="S7" s="71"/>
      <c r="T7" s="68"/>
      <c r="U7" s="69"/>
    </row>
    <row r="8" spans="1:22" s="3" customFormat="1" ht="14.25" customHeight="1">
      <c r="A8" s="78"/>
      <c r="B8" s="78"/>
      <c r="C8" s="78"/>
      <c r="D8" s="79"/>
      <c r="E8" s="15"/>
      <c r="F8" s="13"/>
      <c r="G8" s="16"/>
      <c r="H8" s="74" t="s">
        <v>61</v>
      </c>
      <c r="I8" s="75"/>
      <c r="J8" s="76"/>
      <c r="K8" s="74" t="s">
        <v>61</v>
      </c>
      <c r="L8" s="75"/>
      <c r="M8" s="76"/>
      <c r="N8" s="72" t="s">
        <v>28</v>
      </c>
      <c r="O8" s="71"/>
      <c r="P8" s="73"/>
      <c r="Q8" s="74"/>
      <c r="R8" s="75"/>
      <c r="S8" s="76"/>
      <c r="T8" s="68"/>
      <c r="U8" s="69"/>
    </row>
    <row r="9" spans="1:22" s="3" customFormat="1" ht="13.5" customHeight="1">
      <c r="A9" s="78"/>
      <c r="B9" s="78"/>
      <c r="C9" s="78"/>
      <c r="D9" s="79"/>
      <c r="E9" s="25" t="s">
        <v>2</v>
      </c>
      <c r="F9" s="31" t="s">
        <v>10</v>
      </c>
      <c r="G9" s="23" t="s">
        <v>11</v>
      </c>
      <c r="H9" s="27" t="s">
        <v>2</v>
      </c>
      <c r="I9" s="27" t="s">
        <v>10</v>
      </c>
      <c r="J9" s="23" t="s">
        <v>11</v>
      </c>
      <c r="K9" s="27" t="s">
        <v>2</v>
      </c>
      <c r="L9" s="27" t="s">
        <v>10</v>
      </c>
      <c r="M9" s="32" t="s">
        <v>11</v>
      </c>
      <c r="N9" s="27" t="s">
        <v>2</v>
      </c>
      <c r="O9" s="27" t="s">
        <v>10</v>
      </c>
      <c r="P9" s="27" t="s">
        <v>11</v>
      </c>
      <c r="Q9" s="25" t="s">
        <v>2</v>
      </c>
      <c r="R9" s="25" t="s">
        <v>10</v>
      </c>
      <c r="S9" s="24" t="s">
        <v>11</v>
      </c>
      <c r="T9" s="68"/>
      <c r="U9" s="69"/>
    </row>
    <row r="10" spans="1:22" s="3" customFormat="1" ht="13.5" customHeight="1">
      <c r="A10" s="80"/>
      <c r="B10" s="80"/>
      <c r="C10" s="80"/>
      <c r="D10" s="81"/>
      <c r="E10" s="37" t="s">
        <v>3</v>
      </c>
      <c r="F10" s="38" t="s">
        <v>12</v>
      </c>
      <c r="G10" s="38" t="s">
        <v>13</v>
      </c>
      <c r="H10" s="37" t="s">
        <v>3</v>
      </c>
      <c r="I10" s="37" t="s">
        <v>12</v>
      </c>
      <c r="J10" s="38" t="s">
        <v>13</v>
      </c>
      <c r="K10" s="37" t="s">
        <v>3</v>
      </c>
      <c r="L10" s="37" t="s">
        <v>12</v>
      </c>
      <c r="M10" s="38" t="s">
        <v>13</v>
      </c>
      <c r="N10" s="37" t="s">
        <v>3</v>
      </c>
      <c r="O10" s="37" t="s">
        <v>12</v>
      </c>
      <c r="P10" s="38" t="s">
        <v>13</v>
      </c>
      <c r="Q10" s="37" t="s">
        <v>3</v>
      </c>
      <c r="R10" s="37" t="s">
        <v>12</v>
      </c>
      <c r="S10" s="39" t="s">
        <v>13</v>
      </c>
      <c r="T10" s="70"/>
      <c r="U10" s="55"/>
    </row>
    <row r="11" spans="1:22" s="3" customFormat="1" ht="3" customHeight="1">
      <c r="A11" s="18"/>
      <c r="B11" s="18"/>
      <c r="C11" s="18"/>
      <c r="D11" s="19"/>
      <c r="E11" s="25"/>
      <c r="F11" s="23"/>
      <c r="G11" s="23"/>
      <c r="H11" s="25"/>
      <c r="I11" s="25"/>
      <c r="J11" s="23"/>
      <c r="K11" s="32"/>
      <c r="L11" s="32"/>
      <c r="M11" s="32"/>
      <c r="N11" s="25"/>
      <c r="O11" s="25"/>
      <c r="P11" s="23"/>
      <c r="Q11" s="25"/>
      <c r="R11" s="25"/>
      <c r="S11" s="24"/>
      <c r="T11" s="11"/>
    </row>
    <row r="12" spans="1:22" s="3" customFormat="1" ht="13.5" customHeight="1">
      <c r="A12" s="56" t="s">
        <v>26</v>
      </c>
      <c r="B12" s="56"/>
      <c r="C12" s="56"/>
      <c r="D12" s="57"/>
      <c r="E12" s="49">
        <f>E13+E18+E25+E29</f>
        <v>70003</v>
      </c>
      <c r="F12" s="49">
        <f t="shared" ref="F12:S12" si="0">F13+F18+F25+F29</f>
        <v>34973</v>
      </c>
      <c r="G12" s="49">
        <f t="shared" si="0"/>
        <v>35030</v>
      </c>
      <c r="H12" s="49">
        <f t="shared" si="0"/>
        <v>51048</v>
      </c>
      <c r="I12" s="49">
        <f t="shared" si="0"/>
        <v>25644</v>
      </c>
      <c r="J12" s="49">
        <f t="shared" si="0"/>
        <v>25404</v>
      </c>
      <c r="K12" s="49">
        <f t="shared" si="0"/>
        <v>11221</v>
      </c>
      <c r="L12" s="49">
        <f t="shared" si="0"/>
        <v>5292</v>
      </c>
      <c r="M12" s="49">
        <f t="shared" si="0"/>
        <v>5929</v>
      </c>
      <c r="N12" s="49">
        <f t="shared" si="0"/>
        <v>7349</v>
      </c>
      <c r="O12" s="49">
        <f t="shared" si="0"/>
        <v>3751</v>
      </c>
      <c r="P12" s="49">
        <f t="shared" si="0"/>
        <v>3598</v>
      </c>
      <c r="Q12" s="49">
        <f t="shared" si="0"/>
        <v>385</v>
      </c>
      <c r="R12" s="49">
        <f t="shared" si="0"/>
        <v>286</v>
      </c>
      <c r="S12" s="49">
        <f t="shared" si="0"/>
        <v>99</v>
      </c>
      <c r="T12" s="41"/>
      <c r="U12" s="42" t="s">
        <v>3</v>
      </c>
      <c r="V12" s="12"/>
    </row>
    <row r="13" spans="1:22" s="3" customFormat="1" ht="13.5" customHeight="1">
      <c r="A13" s="46" t="s">
        <v>8</v>
      </c>
      <c r="B13" s="33"/>
      <c r="C13" s="33"/>
      <c r="D13" s="34"/>
      <c r="E13" s="49">
        <f>SUM(E14:E17)</f>
        <v>11290</v>
      </c>
      <c r="F13" s="49">
        <f t="shared" ref="F13:S13" si="1">SUM(F14:F17)</f>
        <v>5831</v>
      </c>
      <c r="G13" s="49">
        <f t="shared" si="1"/>
        <v>5459</v>
      </c>
      <c r="H13" s="49">
        <f t="shared" si="1"/>
        <v>6952</v>
      </c>
      <c r="I13" s="49">
        <f t="shared" si="1"/>
        <v>3632</v>
      </c>
      <c r="J13" s="49">
        <f t="shared" si="1"/>
        <v>3320</v>
      </c>
      <c r="K13" s="49">
        <f t="shared" si="1"/>
        <v>2521</v>
      </c>
      <c r="L13" s="49">
        <f t="shared" si="1"/>
        <v>1255</v>
      </c>
      <c r="M13" s="49">
        <f t="shared" si="1"/>
        <v>1266</v>
      </c>
      <c r="N13" s="49">
        <f t="shared" si="1"/>
        <v>1800</v>
      </c>
      <c r="O13" s="49">
        <f t="shared" si="1"/>
        <v>934</v>
      </c>
      <c r="P13" s="49">
        <f t="shared" si="1"/>
        <v>866</v>
      </c>
      <c r="Q13" s="49">
        <f t="shared" si="1"/>
        <v>17</v>
      </c>
      <c r="R13" s="49">
        <f t="shared" si="1"/>
        <v>10</v>
      </c>
      <c r="S13" s="49">
        <f t="shared" si="1"/>
        <v>7</v>
      </c>
      <c r="T13" s="43" t="s">
        <v>9</v>
      </c>
      <c r="U13" s="44"/>
      <c r="V13" s="12"/>
    </row>
    <row r="14" spans="1:22" s="3" customFormat="1" ht="13.5" customHeight="1">
      <c r="A14" s="20"/>
      <c r="B14" s="20" t="s">
        <v>53</v>
      </c>
      <c r="C14" s="20"/>
      <c r="D14" s="21"/>
      <c r="E14" s="48">
        <f>F14+G14</f>
        <v>1871</v>
      </c>
      <c r="F14" s="50">
        <f t="shared" ref="F14:G16" si="2">I14+L14+O14+R14</f>
        <v>971</v>
      </c>
      <c r="G14" s="50">
        <f t="shared" si="2"/>
        <v>900</v>
      </c>
      <c r="H14" s="48">
        <v>754</v>
      </c>
      <c r="I14" s="48">
        <v>397</v>
      </c>
      <c r="J14" s="50">
        <v>357</v>
      </c>
      <c r="K14" s="50">
        <v>653</v>
      </c>
      <c r="L14" s="50">
        <v>329</v>
      </c>
      <c r="M14" s="50">
        <v>324</v>
      </c>
      <c r="N14" s="48">
        <v>459</v>
      </c>
      <c r="O14" s="48">
        <v>241</v>
      </c>
      <c r="P14" s="50">
        <v>218</v>
      </c>
      <c r="Q14" s="48">
        <v>5</v>
      </c>
      <c r="R14" s="48">
        <v>4</v>
      </c>
      <c r="S14" s="51">
        <v>1</v>
      </c>
      <c r="T14" s="41"/>
      <c r="U14" s="40" t="s">
        <v>23</v>
      </c>
    </row>
    <row r="15" spans="1:22" s="3" customFormat="1" ht="13.5" customHeight="1">
      <c r="A15" s="20"/>
      <c r="B15" s="20" t="s">
        <v>54</v>
      </c>
      <c r="C15" s="20"/>
      <c r="D15" s="21"/>
      <c r="E15" s="48">
        <f t="shared" ref="E15:E16" si="3">F15+G15</f>
        <v>4594</v>
      </c>
      <c r="F15" s="50">
        <f t="shared" si="2"/>
        <v>2398</v>
      </c>
      <c r="G15" s="50">
        <f t="shared" si="2"/>
        <v>2196</v>
      </c>
      <c r="H15" s="48">
        <v>3031</v>
      </c>
      <c r="I15" s="48">
        <v>1605</v>
      </c>
      <c r="J15" s="50">
        <v>1426</v>
      </c>
      <c r="K15" s="50">
        <v>891</v>
      </c>
      <c r="L15" s="50">
        <v>441</v>
      </c>
      <c r="M15" s="50">
        <v>450</v>
      </c>
      <c r="N15" s="48">
        <v>660</v>
      </c>
      <c r="O15" s="48">
        <v>346</v>
      </c>
      <c r="P15" s="50">
        <v>314</v>
      </c>
      <c r="Q15" s="48">
        <v>12</v>
      </c>
      <c r="R15" s="48">
        <v>6</v>
      </c>
      <c r="S15" s="51">
        <v>6</v>
      </c>
      <c r="T15" s="41"/>
      <c r="U15" s="40" t="s">
        <v>24</v>
      </c>
    </row>
    <row r="16" spans="1:22" s="3" customFormat="1" ht="13.5" customHeight="1">
      <c r="A16" s="20"/>
      <c r="B16" s="20" t="s">
        <v>55</v>
      </c>
      <c r="C16" s="20"/>
      <c r="D16" s="21"/>
      <c r="E16" s="48">
        <f t="shared" si="3"/>
        <v>4825</v>
      </c>
      <c r="F16" s="50">
        <f t="shared" si="2"/>
        <v>2462</v>
      </c>
      <c r="G16" s="50">
        <f t="shared" si="2"/>
        <v>2363</v>
      </c>
      <c r="H16" s="48">
        <v>3167</v>
      </c>
      <c r="I16" s="48">
        <v>1630</v>
      </c>
      <c r="J16" s="50">
        <v>1537</v>
      </c>
      <c r="K16" s="50">
        <v>977</v>
      </c>
      <c r="L16" s="50">
        <v>485</v>
      </c>
      <c r="M16" s="50">
        <v>492</v>
      </c>
      <c r="N16" s="48">
        <v>681</v>
      </c>
      <c r="O16" s="48">
        <v>347</v>
      </c>
      <c r="P16" s="50">
        <v>334</v>
      </c>
      <c r="Q16" s="53">
        <v>0</v>
      </c>
      <c r="R16" s="53">
        <v>0</v>
      </c>
      <c r="S16" s="53">
        <v>0</v>
      </c>
      <c r="T16" s="40"/>
      <c r="U16" s="45" t="s">
        <v>25</v>
      </c>
    </row>
    <row r="17" spans="1:23" s="3" customFormat="1" ht="13.5" customHeight="1">
      <c r="A17" s="20"/>
      <c r="B17" s="20" t="s">
        <v>17</v>
      </c>
      <c r="C17" s="20"/>
      <c r="D17" s="21"/>
      <c r="E17" s="52" t="s">
        <v>64</v>
      </c>
      <c r="F17" s="52" t="s">
        <v>64</v>
      </c>
      <c r="G17" s="52" t="s">
        <v>64</v>
      </c>
      <c r="H17" s="52" t="s">
        <v>64</v>
      </c>
      <c r="I17" s="52" t="s">
        <v>64</v>
      </c>
      <c r="J17" s="52" t="s">
        <v>64</v>
      </c>
      <c r="K17" s="52" t="s">
        <v>64</v>
      </c>
      <c r="L17" s="52" t="s">
        <v>64</v>
      </c>
      <c r="M17" s="52" t="s">
        <v>64</v>
      </c>
      <c r="N17" s="52" t="s">
        <v>64</v>
      </c>
      <c r="O17" s="52" t="s">
        <v>64</v>
      </c>
      <c r="P17" s="52" t="s">
        <v>64</v>
      </c>
      <c r="Q17" s="52" t="s">
        <v>64</v>
      </c>
      <c r="R17" s="52" t="s">
        <v>64</v>
      </c>
      <c r="S17" s="52" t="s">
        <v>64</v>
      </c>
      <c r="T17" s="40"/>
      <c r="U17" s="45" t="s">
        <v>20</v>
      </c>
    </row>
    <row r="18" spans="1:23" s="3" customFormat="1" ht="13.5" customHeight="1">
      <c r="A18" s="14" t="s">
        <v>4</v>
      </c>
      <c r="B18" s="20"/>
      <c r="C18" s="20"/>
      <c r="D18" s="21"/>
      <c r="E18" s="49">
        <f>SUM(E19:E24)</f>
        <v>32818</v>
      </c>
      <c r="F18" s="49">
        <f t="shared" ref="F18:S18" si="4">SUM(F19:F24)</f>
        <v>17009</v>
      </c>
      <c r="G18" s="49">
        <f t="shared" si="4"/>
        <v>15809</v>
      </c>
      <c r="H18" s="49">
        <f t="shared" si="4"/>
        <v>22519</v>
      </c>
      <c r="I18" s="49">
        <f t="shared" si="4"/>
        <v>11864</v>
      </c>
      <c r="J18" s="49">
        <f t="shared" si="4"/>
        <v>10655</v>
      </c>
      <c r="K18" s="49">
        <f t="shared" si="4"/>
        <v>6712</v>
      </c>
      <c r="L18" s="49">
        <f t="shared" si="4"/>
        <v>3316</v>
      </c>
      <c r="M18" s="49">
        <f t="shared" si="4"/>
        <v>3396</v>
      </c>
      <c r="N18" s="49">
        <f t="shared" si="4"/>
        <v>3450</v>
      </c>
      <c r="O18" s="49">
        <f t="shared" si="4"/>
        <v>1736</v>
      </c>
      <c r="P18" s="49">
        <f t="shared" si="4"/>
        <v>1714</v>
      </c>
      <c r="Q18" s="49">
        <f t="shared" si="4"/>
        <v>137</v>
      </c>
      <c r="R18" s="49">
        <f t="shared" si="4"/>
        <v>93</v>
      </c>
      <c r="S18" s="49">
        <f t="shared" si="4"/>
        <v>44</v>
      </c>
      <c r="T18" s="43" t="s">
        <v>5</v>
      </c>
      <c r="U18" s="40"/>
      <c r="V18" s="12"/>
      <c r="W18" s="12"/>
    </row>
    <row r="19" spans="1:23" s="3" customFormat="1" ht="13.5" customHeight="1">
      <c r="A19" s="20"/>
      <c r="B19" s="20" t="s">
        <v>18</v>
      </c>
      <c r="C19" s="20"/>
      <c r="D19" s="21"/>
      <c r="E19" s="48">
        <f>F19+G19</f>
        <v>5325</v>
      </c>
      <c r="F19" s="50">
        <f>I19+L19+O19+R19</f>
        <v>2751</v>
      </c>
      <c r="G19" s="50">
        <f>J19+M19+P19+S19</f>
        <v>2574</v>
      </c>
      <c r="H19" s="48">
        <v>3652</v>
      </c>
      <c r="I19" s="48">
        <v>1893</v>
      </c>
      <c r="J19" s="50">
        <v>1759</v>
      </c>
      <c r="K19" s="50">
        <v>1067</v>
      </c>
      <c r="L19" s="50">
        <v>538</v>
      </c>
      <c r="M19" s="50">
        <v>529</v>
      </c>
      <c r="N19" s="48">
        <v>592</v>
      </c>
      <c r="O19" s="48">
        <v>311</v>
      </c>
      <c r="P19" s="50">
        <v>281</v>
      </c>
      <c r="Q19" s="48">
        <v>14</v>
      </c>
      <c r="R19" s="48">
        <v>9</v>
      </c>
      <c r="S19" s="50">
        <v>5</v>
      </c>
      <c r="T19" s="40"/>
      <c r="U19" s="45" t="s">
        <v>21</v>
      </c>
    </row>
    <row r="20" spans="1:23" ht="13.5" customHeight="1">
      <c r="A20" s="20"/>
      <c r="B20" s="20" t="s">
        <v>19</v>
      </c>
      <c r="C20" s="20"/>
      <c r="D20" s="21"/>
      <c r="E20" s="48">
        <f t="shared" ref="E20:E24" si="5">F20+G20</f>
        <v>5488</v>
      </c>
      <c r="F20" s="50">
        <f t="shared" ref="F20:F24" si="6">I20+L20+O20+R20</f>
        <v>2856</v>
      </c>
      <c r="G20" s="50">
        <f t="shared" ref="G20:G24" si="7">J20+M20+P20+S20</f>
        <v>2632</v>
      </c>
      <c r="H20" s="48">
        <v>3748</v>
      </c>
      <c r="I20" s="48">
        <v>1962</v>
      </c>
      <c r="J20" s="50">
        <v>1786</v>
      </c>
      <c r="K20" s="50">
        <v>1135</v>
      </c>
      <c r="L20" s="50">
        <v>590</v>
      </c>
      <c r="M20" s="50">
        <v>545</v>
      </c>
      <c r="N20" s="48">
        <v>579</v>
      </c>
      <c r="O20" s="48">
        <v>286</v>
      </c>
      <c r="P20" s="50">
        <v>293</v>
      </c>
      <c r="Q20" s="48">
        <v>26</v>
      </c>
      <c r="R20" s="48">
        <v>18</v>
      </c>
      <c r="S20" s="50">
        <v>8</v>
      </c>
      <c r="T20" s="40"/>
      <c r="U20" s="45" t="s">
        <v>22</v>
      </c>
    </row>
    <row r="21" spans="1:23" ht="13.5" customHeight="1">
      <c r="A21" s="14"/>
      <c r="B21" s="20" t="s">
        <v>33</v>
      </c>
      <c r="C21" s="20"/>
      <c r="D21" s="21"/>
      <c r="E21" s="48">
        <f t="shared" si="5"/>
        <v>5456</v>
      </c>
      <c r="F21" s="50">
        <f t="shared" si="6"/>
        <v>2856</v>
      </c>
      <c r="G21" s="50">
        <f t="shared" si="7"/>
        <v>2600</v>
      </c>
      <c r="H21" s="48">
        <v>3630</v>
      </c>
      <c r="I21" s="48">
        <v>1938</v>
      </c>
      <c r="J21" s="50">
        <v>1692</v>
      </c>
      <c r="K21" s="50">
        <v>1251</v>
      </c>
      <c r="L21" s="50">
        <v>630</v>
      </c>
      <c r="M21" s="50">
        <v>621</v>
      </c>
      <c r="N21" s="48">
        <v>555</v>
      </c>
      <c r="O21" s="48">
        <v>277</v>
      </c>
      <c r="P21" s="50">
        <v>278</v>
      </c>
      <c r="Q21" s="48">
        <v>20</v>
      </c>
      <c r="R21" s="48">
        <v>11</v>
      </c>
      <c r="S21" s="50">
        <v>9</v>
      </c>
      <c r="T21" s="40"/>
      <c r="U21" s="45" t="s">
        <v>45</v>
      </c>
    </row>
    <row r="22" spans="1:23" ht="13.5" customHeight="1">
      <c r="A22" s="20"/>
      <c r="B22" s="20" t="s">
        <v>34</v>
      </c>
      <c r="C22" s="20"/>
      <c r="D22" s="21"/>
      <c r="E22" s="48">
        <f t="shared" si="5"/>
        <v>5443</v>
      </c>
      <c r="F22" s="50">
        <f t="shared" si="6"/>
        <v>2894</v>
      </c>
      <c r="G22" s="50">
        <f t="shared" si="7"/>
        <v>2549</v>
      </c>
      <c r="H22" s="48">
        <v>3803</v>
      </c>
      <c r="I22" s="48">
        <v>2037</v>
      </c>
      <c r="J22" s="50">
        <v>1766</v>
      </c>
      <c r="K22" s="50">
        <v>1054</v>
      </c>
      <c r="L22" s="50">
        <v>545</v>
      </c>
      <c r="M22" s="50">
        <v>509</v>
      </c>
      <c r="N22" s="48">
        <v>564</v>
      </c>
      <c r="O22" s="48">
        <v>293</v>
      </c>
      <c r="P22" s="50">
        <v>271</v>
      </c>
      <c r="Q22" s="48">
        <v>22</v>
      </c>
      <c r="R22" s="48">
        <v>19</v>
      </c>
      <c r="S22" s="50">
        <v>3</v>
      </c>
      <c r="T22" s="40"/>
      <c r="U22" s="45" t="s">
        <v>46</v>
      </c>
    </row>
    <row r="23" spans="1:23" ht="13.5" customHeight="1">
      <c r="A23" s="20"/>
      <c r="B23" s="20" t="s">
        <v>35</v>
      </c>
      <c r="C23" s="20"/>
      <c r="D23" s="21"/>
      <c r="E23" s="48">
        <f t="shared" si="5"/>
        <v>5579</v>
      </c>
      <c r="F23" s="50">
        <f t="shared" si="6"/>
        <v>2887</v>
      </c>
      <c r="G23" s="50">
        <f t="shared" si="7"/>
        <v>2692</v>
      </c>
      <c r="H23" s="48">
        <v>3811</v>
      </c>
      <c r="I23" s="48">
        <v>2013</v>
      </c>
      <c r="J23" s="50">
        <v>1798</v>
      </c>
      <c r="K23" s="50">
        <v>1141</v>
      </c>
      <c r="L23" s="50">
        <v>553</v>
      </c>
      <c r="M23" s="50">
        <v>588</v>
      </c>
      <c r="N23" s="48">
        <v>594</v>
      </c>
      <c r="O23" s="48">
        <v>299</v>
      </c>
      <c r="P23" s="50">
        <v>295</v>
      </c>
      <c r="Q23" s="48">
        <v>33</v>
      </c>
      <c r="R23" s="48">
        <v>22</v>
      </c>
      <c r="S23" s="50">
        <v>11</v>
      </c>
      <c r="T23" s="40"/>
      <c r="U23" s="45" t="s">
        <v>47</v>
      </c>
    </row>
    <row r="24" spans="1:23" ht="13.5" customHeight="1">
      <c r="A24" s="20"/>
      <c r="B24" s="20" t="s">
        <v>36</v>
      </c>
      <c r="C24" s="20"/>
      <c r="D24" s="21"/>
      <c r="E24" s="48">
        <f t="shared" si="5"/>
        <v>5527</v>
      </c>
      <c r="F24" s="50">
        <f t="shared" si="6"/>
        <v>2765</v>
      </c>
      <c r="G24" s="50">
        <f t="shared" si="7"/>
        <v>2762</v>
      </c>
      <c r="H24" s="48">
        <v>3875</v>
      </c>
      <c r="I24" s="48">
        <v>2021</v>
      </c>
      <c r="J24" s="50">
        <v>1854</v>
      </c>
      <c r="K24" s="50">
        <v>1064</v>
      </c>
      <c r="L24" s="50">
        <v>460</v>
      </c>
      <c r="M24" s="50">
        <v>604</v>
      </c>
      <c r="N24" s="48">
        <v>566</v>
      </c>
      <c r="O24" s="48">
        <v>270</v>
      </c>
      <c r="P24" s="50">
        <v>296</v>
      </c>
      <c r="Q24" s="48">
        <v>22</v>
      </c>
      <c r="R24" s="48">
        <v>14</v>
      </c>
      <c r="S24" s="50">
        <v>8</v>
      </c>
      <c r="T24" s="40"/>
      <c r="U24" s="45" t="s">
        <v>48</v>
      </c>
    </row>
    <row r="25" spans="1:23" ht="13.5" customHeight="1">
      <c r="A25" s="14" t="s">
        <v>42</v>
      </c>
      <c r="B25" s="20"/>
      <c r="C25" s="20"/>
      <c r="D25" s="21"/>
      <c r="E25" s="49">
        <f t="shared" ref="E25" si="8">SUM(E26:E28)</f>
        <v>17757</v>
      </c>
      <c r="F25" s="49">
        <f t="shared" ref="F25" si="9">SUM(F26:F28)</f>
        <v>8884</v>
      </c>
      <c r="G25" s="49">
        <f t="shared" ref="G25" si="10">SUM(G26:G28)</f>
        <v>8873</v>
      </c>
      <c r="H25" s="49">
        <f t="shared" ref="H25:S25" si="11">SUM(H26:H28)</f>
        <v>14084</v>
      </c>
      <c r="I25" s="49">
        <f t="shared" si="11"/>
        <v>7194</v>
      </c>
      <c r="J25" s="49">
        <f t="shared" si="11"/>
        <v>6890</v>
      </c>
      <c r="K25" s="49">
        <f t="shared" si="11"/>
        <v>1856</v>
      </c>
      <c r="L25" s="49">
        <f t="shared" si="11"/>
        <v>664</v>
      </c>
      <c r="M25" s="49">
        <f t="shared" si="11"/>
        <v>1192</v>
      </c>
      <c r="N25" s="49">
        <f t="shared" si="11"/>
        <v>1663</v>
      </c>
      <c r="O25" s="49">
        <f t="shared" si="11"/>
        <v>901</v>
      </c>
      <c r="P25" s="49">
        <f t="shared" si="11"/>
        <v>762</v>
      </c>
      <c r="Q25" s="49">
        <f t="shared" si="11"/>
        <v>154</v>
      </c>
      <c r="R25" s="49">
        <f t="shared" si="11"/>
        <v>125</v>
      </c>
      <c r="S25" s="49">
        <f t="shared" si="11"/>
        <v>29</v>
      </c>
      <c r="T25" s="43" t="s">
        <v>6</v>
      </c>
      <c r="U25" s="44"/>
      <c r="V25" s="12"/>
    </row>
    <row r="26" spans="1:23" ht="13.5" customHeight="1">
      <c r="A26" s="20"/>
      <c r="B26" s="20" t="s">
        <v>30</v>
      </c>
      <c r="C26" s="20"/>
      <c r="D26" s="21"/>
      <c r="E26" s="48">
        <f t="shared" ref="E26:E32" si="12">F26+G26</f>
        <v>6481</v>
      </c>
      <c r="F26" s="50">
        <f t="shared" ref="F26:F32" si="13">I26+L26+O26+R26</f>
        <v>3128</v>
      </c>
      <c r="G26" s="50">
        <f t="shared" ref="G26:G32" si="14">J26+M26+P26+S26</f>
        <v>3353</v>
      </c>
      <c r="H26" s="48">
        <v>4929</v>
      </c>
      <c r="I26" s="48">
        <v>2552</v>
      </c>
      <c r="J26" s="50">
        <v>2377</v>
      </c>
      <c r="K26" s="50">
        <v>947</v>
      </c>
      <c r="L26" s="50">
        <v>235</v>
      </c>
      <c r="M26" s="50">
        <v>712</v>
      </c>
      <c r="N26" s="48">
        <v>549</v>
      </c>
      <c r="O26" s="48">
        <v>292</v>
      </c>
      <c r="P26" s="50">
        <v>257</v>
      </c>
      <c r="Q26" s="48">
        <v>56</v>
      </c>
      <c r="R26" s="48">
        <v>49</v>
      </c>
      <c r="S26" s="50">
        <v>7</v>
      </c>
      <c r="T26" s="40"/>
      <c r="U26" s="45" t="s">
        <v>40</v>
      </c>
    </row>
    <row r="27" spans="1:23" ht="13.5" customHeight="1">
      <c r="A27" s="20"/>
      <c r="B27" s="20" t="s">
        <v>31</v>
      </c>
      <c r="C27" s="20"/>
      <c r="D27" s="21"/>
      <c r="E27" s="48">
        <f t="shared" si="12"/>
        <v>5785</v>
      </c>
      <c r="F27" s="50">
        <f t="shared" si="13"/>
        <v>2957</v>
      </c>
      <c r="G27" s="50">
        <f t="shared" si="14"/>
        <v>2828</v>
      </c>
      <c r="H27" s="48">
        <v>4687</v>
      </c>
      <c r="I27" s="48">
        <v>2375</v>
      </c>
      <c r="J27" s="50">
        <v>2312</v>
      </c>
      <c r="K27" s="50">
        <v>444</v>
      </c>
      <c r="L27" s="50">
        <v>213</v>
      </c>
      <c r="M27" s="50">
        <v>231</v>
      </c>
      <c r="N27" s="48">
        <v>594</v>
      </c>
      <c r="O27" s="48">
        <v>322</v>
      </c>
      <c r="P27" s="50">
        <v>272</v>
      </c>
      <c r="Q27" s="48">
        <v>60</v>
      </c>
      <c r="R27" s="48">
        <v>47</v>
      </c>
      <c r="S27" s="50">
        <v>13</v>
      </c>
      <c r="T27" s="40"/>
      <c r="U27" s="45" t="s">
        <v>49</v>
      </c>
    </row>
    <row r="28" spans="1:23" ht="13.5" customHeight="1">
      <c r="A28" s="20"/>
      <c r="B28" s="20" t="s">
        <v>32</v>
      </c>
      <c r="C28" s="20"/>
      <c r="D28" s="21"/>
      <c r="E28" s="48">
        <f t="shared" si="12"/>
        <v>5491</v>
      </c>
      <c r="F28" s="50">
        <f t="shared" si="13"/>
        <v>2799</v>
      </c>
      <c r="G28" s="50">
        <f t="shared" si="14"/>
        <v>2692</v>
      </c>
      <c r="H28" s="48">
        <v>4468</v>
      </c>
      <c r="I28" s="48">
        <v>2267</v>
      </c>
      <c r="J28" s="50">
        <v>2201</v>
      </c>
      <c r="K28" s="50">
        <v>465</v>
      </c>
      <c r="L28" s="50">
        <v>216</v>
      </c>
      <c r="M28" s="50">
        <v>249</v>
      </c>
      <c r="N28" s="48">
        <v>520</v>
      </c>
      <c r="O28" s="48">
        <v>287</v>
      </c>
      <c r="P28" s="50">
        <v>233</v>
      </c>
      <c r="Q28" s="48">
        <v>38</v>
      </c>
      <c r="R28" s="48">
        <v>29</v>
      </c>
      <c r="S28" s="50">
        <v>9</v>
      </c>
      <c r="T28" s="40"/>
      <c r="U28" s="45" t="s">
        <v>50</v>
      </c>
    </row>
    <row r="29" spans="1:23" ht="13.5" customHeight="1">
      <c r="A29" s="14" t="s">
        <v>43</v>
      </c>
      <c r="B29" s="20"/>
      <c r="C29" s="20"/>
      <c r="D29" s="21"/>
      <c r="E29" s="49">
        <f t="shared" ref="E29" si="15">SUM(E30:E32)</f>
        <v>8138</v>
      </c>
      <c r="F29" s="49">
        <f t="shared" ref="F29" si="16">SUM(F30:F32)</f>
        <v>3249</v>
      </c>
      <c r="G29" s="49">
        <f t="shared" ref="G29" si="17">SUM(G30:G32)</f>
        <v>4889</v>
      </c>
      <c r="H29" s="49">
        <f t="shared" ref="H29:S29" si="18">SUM(H30:H32)</f>
        <v>7493</v>
      </c>
      <c r="I29" s="49">
        <f t="shared" si="18"/>
        <v>2954</v>
      </c>
      <c r="J29" s="49">
        <f t="shared" si="18"/>
        <v>4539</v>
      </c>
      <c r="K29" s="49">
        <f t="shared" si="18"/>
        <v>132</v>
      </c>
      <c r="L29" s="49">
        <f t="shared" si="18"/>
        <v>57</v>
      </c>
      <c r="M29" s="49">
        <f t="shared" si="18"/>
        <v>75</v>
      </c>
      <c r="N29" s="49">
        <f t="shared" si="18"/>
        <v>436</v>
      </c>
      <c r="O29" s="49">
        <f t="shared" si="18"/>
        <v>180</v>
      </c>
      <c r="P29" s="49">
        <f t="shared" si="18"/>
        <v>256</v>
      </c>
      <c r="Q29" s="49">
        <f t="shared" si="18"/>
        <v>77</v>
      </c>
      <c r="R29" s="49">
        <f t="shared" si="18"/>
        <v>58</v>
      </c>
      <c r="S29" s="49">
        <f t="shared" si="18"/>
        <v>19</v>
      </c>
      <c r="T29" s="43" t="s">
        <v>7</v>
      </c>
      <c r="U29" s="44"/>
      <c r="V29" s="12"/>
    </row>
    <row r="30" spans="1:23" ht="13.5" customHeight="1">
      <c r="A30" s="20"/>
      <c r="B30" s="20" t="s">
        <v>37</v>
      </c>
      <c r="C30" s="20"/>
      <c r="D30" s="21"/>
      <c r="E30" s="48">
        <f t="shared" si="12"/>
        <v>2910</v>
      </c>
      <c r="F30" s="50">
        <f t="shared" si="13"/>
        <v>1195</v>
      </c>
      <c r="G30" s="50">
        <f t="shared" si="14"/>
        <v>1715</v>
      </c>
      <c r="H30" s="48">
        <v>2682</v>
      </c>
      <c r="I30" s="48">
        <v>1084</v>
      </c>
      <c r="J30" s="50">
        <v>1598</v>
      </c>
      <c r="K30" s="50">
        <v>49</v>
      </c>
      <c r="L30" s="50">
        <v>23</v>
      </c>
      <c r="M30" s="50">
        <v>26</v>
      </c>
      <c r="N30" s="48">
        <v>159</v>
      </c>
      <c r="O30" s="48">
        <v>73</v>
      </c>
      <c r="P30" s="50">
        <v>86</v>
      </c>
      <c r="Q30" s="48">
        <v>20</v>
      </c>
      <c r="R30" s="48">
        <v>15</v>
      </c>
      <c r="S30" s="50">
        <v>5</v>
      </c>
      <c r="T30" s="40"/>
      <c r="U30" s="45" t="s">
        <v>41</v>
      </c>
    </row>
    <row r="31" spans="1:23" ht="13.5" customHeight="1">
      <c r="A31" s="20"/>
      <c r="B31" s="20" t="s">
        <v>38</v>
      </c>
      <c r="C31" s="20"/>
      <c r="D31" s="21"/>
      <c r="E31" s="48">
        <f t="shared" si="12"/>
        <v>2697</v>
      </c>
      <c r="F31" s="50">
        <f t="shared" si="13"/>
        <v>1049</v>
      </c>
      <c r="G31" s="50">
        <f t="shared" si="14"/>
        <v>1648</v>
      </c>
      <c r="H31" s="48">
        <v>2487</v>
      </c>
      <c r="I31" s="48">
        <v>961</v>
      </c>
      <c r="J31" s="50">
        <v>1526</v>
      </c>
      <c r="K31" s="50">
        <v>41</v>
      </c>
      <c r="L31" s="50">
        <v>13</v>
      </c>
      <c r="M31" s="50">
        <v>28</v>
      </c>
      <c r="N31" s="48">
        <v>141</v>
      </c>
      <c r="O31" s="48">
        <v>54</v>
      </c>
      <c r="P31" s="50">
        <v>87</v>
      </c>
      <c r="Q31" s="48">
        <v>28</v>
      </c>
      <c r="R31" s="48">
        <v>21</v>
      </c>
      <c r="S31" s="50">
        <v>7</v>
      </c>
      <c r="T31" s="40"/>
      <c r="U31" s="45" t="s">
        <v>51</v>
      </c>
    </row>
    <row r="32" spans="1:23" ht="13.5" customHeight="1">
      <c r="A32" s="20"/>
      <c r="B32" s="20" t="s">
        <v>39</v>
      </c>
      <c r="C32" s="20"/>
      <c r="D32" s="21"/>
      <c r="E32" s="48">
        <f t="shared" si="12"/>
        <v>2531</v>
      </c>
      <c r="F32" s="50">
        <f t="shared" si="13"/>
        <v>1005</v>
      </c>
      <c r="G32" s="50">
        <f t="shared" si="14"/>
        <v>1526</v>
      </c>
      <c r="H32" s="48">
        <v>2324</v>
      </c>
      <c r="I32" s="48">
        <v>909</v>
      </c>
      <c r="J32" s="50">
        <v>1415</v>
      </c>
      <c r="K32" s="50">
        <v>42</v>
      </c>
      <c r="L32" s="50">
        <v>21</v>
      </c>
      <c r="M32" s="50">
        <v>21</v>
      </c>
      <c r="N32" s="48">
        <v>136</v>
      </c>
      <c r="O32" s="48">
        <v>53</v>
      </c>
      <c r="P32" s="50">
        <v>83</v>
      </c>
      <c r="Q32" s="48">
        <v>29</v>
      </c>
      <c r="R32" s="48">
        <v>22</v>
      </c>
      <c r="S32" s="50">
        <v>7</v>
      </c>
      <c r="T32" s="40"/>
      <c r="U32" s="45" t="s">
        <v>52</v>
      </c>
    </row>
    <row r="33" spans="1:21" ht="3" customHeight="1">
      <c r="A33" s="6"/>
      <c r="B33" s="6"/>
      <c r="C33" s="6"/>
      <c r="D33" s="6"/>
      <c r="E33" s="8"/>
      <c r="F33" s="7"/>
      <c r="G33" s="7"/>
      <c r="H33" s="8"/>
      <c r="I33" s="8"/>
      <c r="J33" s="7"/>
      <c r="K33" s="7"/>
      <c r="L33" s="7"/>
      <c r="M33" s="7"/>
      <c r="N33" s="8"/>
      <c r="O33" s="8"/>
      <c r="P33" s="7"/>
      <c r="Q33" s="8"/>
      <c r="R33" s="8"/>
      <c r="S33" s="7"/>
      <c r="T33" s="6"/>
      <c r="U33" s="6"/>
    </row>
    <row r="34" spans="1:21" ht="3" customHeight="1"/>
    <row r="35" spans="1:21" ht="9.75" customHeight="1"/>
    <row r="36" spans="1:21" s="26" customFormat="1" ht="18" customHeight="1">
      <c r="A36" s="2" t="s">
        <v>72</v>
      </c>
      <c r="B36" s="9"/>
      <c r="C36" s="9"/>
      <c r="D36" s="4"/>
      <c r="E36" s="3"/>
      <c r="F36" s="3"/>
      <c r="G36" s="4"/>
      <c r="I36" s="4"/>
      <c r="M36" s="47" t="s">
        <v>73</v>
      </c>
    </row>
    <row r="37" spans="1:21" s="36" customFormat="1" ht="18" customHeight="1">
      <c r="A37" s="2" t="s">
        <v>65</v>
      </c>
      <c r="B37" s="2"/>
      <c r="C37" s="2" t="s">
        <v>66</v>
      </c>
      <c r="D37" s="26"/>
      <c r="E37" s="26"/>
      <c r="F37" s="26"/>
      <c r="G37" s="26"/>
      <c r="H37" s="26"/>
      <c r="I37" s="26"/>
      <c r="J37" s="26"/>
      <c r="K37" s="26"/>
      <c r="L37" s="26"/>
      <c r="M37" s="2" t="s">
        <v>67</v>
      </c>
      <c r="N37" s="26"/>
      <c r="O37" s="26"/>
      <c r="P37" s="26"/>
      <c r="Q37" s="26"/>
      <c r="R37" s="26"/>
      <c r="S37" s="26"/>
      <c r="T37" s="26"/>
      <c r="U37" s="26"/>
    </row>
    <row r="38" spans="1:21" s="36" customFormat="1" ht="18" customHeight="1">
      <c r="A38" s="2"/>
      <c r="B38" s="2"/>
      <c r="C38" s="2" t="s">
        <v>69</v>
      </c>
      <c r="D38" s="26"/>
      <c r="E38" s="35"/>
      <c r="F38" s="26"/>
      <c r="G38" s="26"/>
      <c r="H38" s="35"/>
      <c r="I38" s="35"/>
      <c r="J38" s="35"/>
      <c r="K38" s="35"/>
      <c r="L38" s="26"/>
      <c r="M38" s="2" t="s">
        <v>68</v>
      </c>
      <c r="N38" s="35"/>
      <c r="O38" s="35"/>
      <c r="P38" s="35"/>
      <c r="Q38" s="26"/>
      <c r="R38" s="35"/>
      <c r="S38" s="35"/>
      <c r="T38" s="35"/>
      <c r="U38" s="35"/>
    </row>
    <row r="39" spans="1:21" s="36" customFormat="1" ht="18" customHeight="1">
      <c r="A39" s="2"/>
      <c r="B39" s="2"/>
      <c r="C39" s="2" t="s">
        <v>71</v>
      </c>
      <c r="D39" s="26"/>
      <c r="E39" s="35"/>
      <c r="F39" s="26"/>
      <c r="G39" s="26"/>
      <c r="H39" s="35"/>
      <c r="I39" s="35"/>
      <c r="J39" s="35"/>
      <c r="K39" s="35"/>
      <c r="L39" s="26"/>
      <c r="M39" s="2" t="s">
        <v>70</v>
      </c>
      <c r="N39" s="35"/>
      <c r="O39" s="35"/>
      <c r="P39" s="35"/>
      <c r="Q39" s="26"/>
      <c r="R39" s="35"/>
      <c r="S39" s="35"/>
      <c r="T39" s="35"/>
      <c r="U39" s="35"/>
    </row>
    <row r="40" spans="1:21" ht="18" customHeight="1">
      <c r="A40" s="2"/>
      <c r="B40" s="2"/>
      <c r="C40" s="2" t="s">
        <v>63</v>
      </c>
      <c r="D40" s="26"/>
      <c r="E40" s="35"/>
      <c r="F40" s="26"/>
      <c r="G40" s="26"/>
      <c r="H40" s="35"/>
      <c r="I40" s="35"/>
      <c r="J40" s="35"/>
      <c r="K40" s="35"/>
      <c r="L40" s="35"/>
      <c r="M40" s="2" t="s">
        <v>59</v>
      </c>
      <c r="N40" s="35"/>
      <c r="O40" s="35"/>
      <c r="P40" s="35"/>
      <c r="Q40" s="35"/>
      <c r="R40" s="35"/>
      <c r="S40" s="35"/>
      <c r="T40" s="35"/>
      <c r="U40" s="35"/>
    </row>
    <row r="41" spans="1:21">
      <c r="N41" s="30"/>
      <c r="O41" s="30"/>
      <c r="P41" s="30"/>
    </row>
  </sheetData>
  <mergeCells count="23">
    <mergeCell ref="A12:D12"/>
    <mergeCell ref="A4:D10"/>
    <mergeCell ref="E5:G5"/>
    <mergeCell ref="E6:G6"/>
    <mergeCell ref="N5:P5"/>
    <mergeCell ref="H8:J8"/>
    <mergeCell ref="H5:J5"/>
    <mergeCell ref="H6:J6"/>
    <mergeCell ref="E7:G7"/>
    <mergeCell ref="K5:M5"/>
    <mergeCell ref="T4:U10"/>
    <mergeCell ref="Q7:S7"/>
    <mergeCell ref="Q6:S6"/>
    <mergeCell ref="N8:P8"/>
    <mergeCell ref="N7:P7"/>
    <mergeCell ref="H4:S4"/>
    <mergeCell ref="N6:P6"/>
    <mergeCell ref="K6:M6"/>
    <mergeCell ref="K7:M7"/>
    <mergeCell ref="K8:M8"/>
    <mergeCell ref="Q5:S5"/>
    <mergeCell ref="H7:J7"/>
    <mergeCell ref="Q8:S8"/>
  </mergeCells>
  <phoneticPr fontId="1" type="noConversion"/>
  <pageMargins left="0.55118110236220474" right="0.43307086614173229" top="0.78740157480314965" bottom="0.39370078740157483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2020-10-28T06:22:29Z</dcterms:modified>
</cp:coreProperties>
</file>