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ab7" sheetId="1" r:id="rId1"/>
  </sheets>
  <definedNames>
    <definedName name="_xlnm.Print_Area" localSheetId="0">'tab7'!$A$1:$V$129</definedName>
  </definedNames>
  <calcPr calcId="145621"/>
</workbook>
</file>

<file path=xl/calcChain.xml><?xml version="1.0" encoding="utf-8"?>
<calcChain xmlns="http://schemas.openxmlformats.org/spreadsheetml/2006/main">
  <c r="D64" i="1" l="1"/>
  <c r="C64" i="1"/>
  <c r="B64" i="1"/>
  <c r="D63" i="1"/>
  <c r="C63" i="1"/>
  <c r="B63" i="1" s="1"/>
  <c r="D62" i="1"/>
  <c r="C62" i="1"/>
  <c r="B62" i="1"/>
  <c r="D61" i="1"/>
  <c r="C61" i="1"/>
  <c r="B61" i="1" s="1"/>
  <c r="D60" i="1"/>
  <c r="C60" i="1"/>
  <c r="B60" i="1"/>
  <c r="D57" i="1"/>
  <c r="C57" i="1"/>
  <c r="B57" i="1"/>
  <c r="D56" i="1"/>
  <c r="C56" i="1"/>
  <c r="B56" i="1"/>
  <c r="D54" i="1"/>
  <c r="C54" i="1"/>
  <c r="B54" i="1" s="1"/>
  <c r="D53" i="1"/>
  <c r="C53" i="1"/>
  <c r="B53" i="1"/>
  <c r="D52" i="1"/>
  <c r="C52" i="1"/>
  <c r="B52" i="1"/>
  <c r="D51" i="1"/>
  <c r="C51" i="1"/>
  <c r="B51" i="1" s="1"/>
  <c r="D50" i="1"/>
  <c r="C50" i="1"/>
  <c r="B50" i="1" s="1"/>
  <c r="D40" i="1"/>
  <c r="C40" i="1"/>
  <c r="B40" i="1"/>
  <c r="D39" i="1"/>
  <c r="C39" i="1"/>
  <c r="B39" i="1" s="1"/>
  <c r="D38" i="1"/>
  <c r="C38" i="1"/>
  <c r="B38" i="1"/>
  <c r="D37" i="1"/>
  <c r="C37" i="1"/>
  <c r="B37" i="1" s="1"/>
  <c r="D36" i="1"/>
  <c r="C36" i="1"/>
  <c r="B36" i="1"/>
  <c r="D34" i="1"/>
  <c r="C34" i="1"/>
  <c r="B34" i="1"/>
  <c r="D33" i="1"/>
  <c r="C33" i="1"/>
  <c r="B33" i="1"/>
  <c r="D32" i="1"/>
  <c r="C32" i="1"/>
  <c r="B32" i="1"/>
  <c r="D30" i="1"/>
  <c r="C30" i="1"/>
  <c r="B30" i="1"/>
  <c r="D29" i="1"/>
  <c r="C29" i="1"/>
  <c r="B29" i="1"/>
  <c r="D28" i="1"/>
  <c r="C28" i="1"/>
  <c r="B28" i="1" s="1"/>
  <c r="D27" i="1"/>
  <c r="C27" i="1"/>
  <c r="B27" i="1"/>
  <c r="D26" i="1"/>
  <c r="C26" i="1"/>
  <c r="B26" i="1" s="1"/>
  <c r="D24" i="1"/>
  <c r="C24" i="1"/>
  <c r="B24" i="1"/>
  <c r="D23" i="1"/>
  <c r="C23" i="1"/>
  <c r="B23" i="1" s="1"/>
  <c r="D22" i="1"/>
  <c r="C22" i="1"/>
  <c r="B22" i="1"/>
  <c r="D21" i="1"/>
  <c r="C21" i="1"/>
  <c r="B21" i="1" s="1"/>
  <c r="D20" i="1"/>
  <c r="C20" i="1"/>
  <c r="B20" i="1"/>
  <c r="D18" i="1"/>
  <c r="C18" i="1"/>
  <c r="B18" i="1" s="1"/>
  <c r="D17" i="1"/>
  <c r="C17" i="1"/>
  <c r="B17" i="1"/>
  <c r="D16" i="1"/>
  <c r="C16" i="1"/>
  <c r="B16" i="1"/>
  <c r="D14" i="1"/>
  <c r="C14" i="1"/>
  <c r="B14" i="1"/>
  <c r="D13" i="1"/>
  <c r="C13" i="1"/>
  <c r="B13" i="1" s="1"/>
  <c r="D12" i="1"/>
  <c r="C12" i="1"/>
  <c r="B12" i="1"/>
  <c r="D11" i="1"/>
  <c r="C11" i="1"/>
  <c r="B11" i="1" s="1"/>
  <c r="D10" i="1"/>
  <c r="C10" i="1"/>
  <c r="B10" i="1"/>
</calcChain>
</file>

<file path=xl/sharedStrings.xml><?xml version="1.0" encoding="utf-8"?>
<sst xmlns="http://schemas.openxmlformats.org/spreadsheetml/2006/main" count="172" uniqueCount="35">
  <si>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 เป็นรายไตรมาส พ.ศ. 2562</t>
  </si>
  <si>
    <t>ระดับการศึกษา</t>
  </si>
  <si>
    <t>ค่าเฉลี่ยทั้งปี</t>
  </si>
  <si>
    <t>ไตรมาสที่ 1</t>
  </si>
  <si>
    <t>ไตรมาสที่ 2</t>
  </si>
  <si>
    <t>ไตรมาสที่ 3</t>
  </si>
  <si>
    <t>ไตรมาสที่ 4</t>
  </si>
  <si>
    <t>รวม</t>
  </si>
  <si>
    <t>ชาย</t>
  </si>
  <si>
    <t>หญิง</t>
  </si>
  <si>
    <t>จำนวน(คน)</t>
  </si>
  <si>
    <t>ทั่วราชอาณาจักร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</si>
  <si>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</si>
  <si>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</si>
  <si>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</si>
  <si>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</si>
  <si>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</si>
  <si>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</si>
  <si>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>5.1  สายสามัญ</t>
  </si>
  <si>
    <t>5.2  สายอาชีวศึกษา</t>
  </si>
  <si>
    <t>5.3  สายวิชาการศึกษา</t>
  </si>
  <si>
    <t>6.  มหาวิทยาลัย</t>
  </si>
  <si>
    <t>6.1  สายวิชาการ</t>
  </si>
  <si>
    <t>6.2  สายวิชาชีพ</t>
  </si>
  <si>
    <t>6.3  สายวิชาการศึกษา</t>
  </si>
  <si>
    <t>7.  อื่นๆ</t>
  </si>
  <si>
    <t>8.  ไม่ทราบ</t>
  </si>
  <si>
    <t>ภาคตะวันออกเฉียงเหนือ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</si>
  <si>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 เป็นรายไตรมาส พ.ศ. 2562 (ต่อ)</t>
  </si>
  <si>
    <t>หนองคาย</t>
  </si>
  <si>
    <t>ร้อยละ</t>
  </si>
  <si>
    <t>หมายเหตุ :</t>
  </si>
  <si>
    <t>ผลรวมของแต่ละจำนวนอาจไม่เท่ากับยอดรวมเนื่องจากการปัดเศษทศนิยม</t>
  </si>
  <si>
    <t xml:space="preserve"> - -   ข้อมูลมีค่าน้อยมากไม่สามารถคำนวณได้</t>
  </si>
  <si>
    <t>ตะวันออกเฉียงเหนือ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</si>
</sst>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_____)"/>
    <numFmt numFmtId="190" formatCode="_-* #,##0.0_-;\-* #,##0.0_-;_-* &quot;-&quot;??_-;_-@_-"/>
    <numFmt numFmtId="191" formatCode="0.0000"/>
    <numFmt numFmtId="192" formatCode="\-\-__"/>
    <numFmt numFmtId="193" formatCode="0.0"/>
    <numFmt numFmtId="194" formatCode="#,##0__"/>
  </numFmts>
  <fonts count="11" x14ac:knownFonts="1">
    <font>
      <sz val="14"/>
      <name val="Cordia New"/>
      <family val="2"/>
    </font>
    <font>
      <sz val="14"/>
      <name val="Cordia New"/>
      <family val="2"/>
    </font>
    <font>
      <b/>
      <sz val="20"/>
      <name val="TH SarabunPSK"/>
      <family val="2"/>
    </font>
    <font>
      <sz val="2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66">
    <xf numFmtId="0" fontId="0" fillId="0" borderId="0" xfId="0"/>
    <xf numFmtId="0" fontId="2" fillId="0" borderId="0" xfId="0" applyFont="1" applyFill="1" applyAlignment="1"/>
    <xf numFmtId="0" fontId="3" fillId="0" borderId="0" xfId="0" applyFont="1" applyFill="1" applyBorder="1"/>
    <xf numFmtId="0" fontId="2" fillId="0" borderId="0" xfId="0" applyFont="1" applyFill="1" applyBorder="1"/>
    <xf numFmtId="0" fontId="3" fillId="0" borderId="0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right" textRotation="180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0" borderId="0" xfId="0" applyFont="1" applyBorder="1"/>
    <xf numFmtId="0" fontId="4" fillId="0" borderId="0" xfId="0" applyFont="1" applyFill="1" applyAlignment="1">
      <alignment horizontal="right"/>
    </xf>
    <xf numFmtId="0" fontId="4" fillId="0" borderId="0" xfId="0" applyFont="1" applyFill="1" applyAlignment="1"/>
    <xf numFmtId="0" fontId="4" fillId="0" borderId="0" xfId="0" applyFont="1" applyAlignment="1"/>
    <xf numFmtId="0" fontId="5" fillId="2" borderId="3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187" fontId="4" fillId="0" borderId="0" xfId="0" applyNumberFormat="1" applyFont="1" applyBorder="1" applyAlignment="1">
      <alignment horizontal="left" vertical="center"/>
    </xf>
    <xf numFmtId="187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187" fontId="7" fillId="0" borderId="0" xfId="0" applyNumberFormat="1" applyFont="1" applyFill="1" applyAlignment="1">
      <alignment horizontal="right" vertical="center"/>
    </xf>
    <xf numFmtId="187" fontId="7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2" fontId="6" fillId="0" borderId="0" xfId="0" applyNumberFormat="1" applyFont="1" applyFill="1" applyAlignment="1">
      <alignment vertical="center"/>
    </xf>
    <xf numFmtId="2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87" fontId="9" fillId="0" borderId="0" xfId="0" applyNumberFormat="1" applyFont="1" applyAlignment="1">
      <alignment horizontal="right" vertical="center"/>
    </xf>
    <xf numFmtId="187" fontId="9" fillId="0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2" fontId="8" fillId="0" borderId="0" xfId="0" applyNumberFormat="1" applyFont="1" applyFill="1" applyAlignment="1">
      <alignment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Border="1"/>
    <xf numFmtId="0" fontId="8" fillId="0" borderId="0" xfId="0" applyFont="1" applyBorder="1" applyAlignment="1" applyProtection="1">
      <alignment horizontal="left" vertical="center"/>
    </xf>
    <xf numFmtId="187" fontId="9" fillId="0" borderId="0" xfId="0" applyNumberFormat="1" applyFont="1" applyBorder="1" applyAlignment="1">
      <alignment horizontal="right" vertical="center"/>
    </xf>
    <xf numFmtId="187" fontId="9" fillId="0" borderId="0" xfId="0" applyNumberFormat="1" applyFont="1" applyFill="1" applyAlignment="1">
      <alignment vertical="center"/>
    </xf>
    <xf numFmtId="0" fontId="8" fillId="0" borderId="0" xfId="0" applyFont="1" applyBorder="1" applyAlignment="1" applyProtection="1">
      <alignment horizontal="left" vertical="center" indent="1"/>
    </xf>
    <xf numFmtId="188" fontId="8" fillId="0" borderId="0" xfId="0" applyNumberFormat="1" applyFont="1" applyBorder="1" applyAlignment="1" applyProtection="1">
      <alignment horizontal="left" vertical="center" indent="1"/>
    </xf>
    <xf numFmtId="187" fontId="9" fillId="0" borderId="0" xfId="0" applyNumberFormat="1" applyFont="1" applyBorder="1" applyAlignment="1">
      <alignment vertical="center"/>
    </xf>
    <xf numFmtId="187" fontId="9" fillId="0" borderId="0" xfId="0" applyNumberFormat="1" applyFont="1" applyFill="1" applyBorder="1" applyAlignment="1">
      <alignment horizontal="right" vertical="center"/>
    </xf>
    <xf numFmtId="0" fontId="8" fillId="0" borderId="3" xfId="0" applyFont="1" applyBorder="1" applyAlignment="1" applyProtection="1">
      <alignment horizontal="left" vertical="center"/>
    </xf>
    <xf numFmtId="187" fontId="7" fillId="0" borderId="3" xfId="0" applyNumberFormat="1" applyFont="1" applyFill="1" applyBorder="1" applyAlignment="1">
      <alignment horizontal="right" vertical="center"/>
    </xf>
    <xf numFmtId="187" fontId="9" fillId="0" borderId="3" xfId="0" applyNumberFormat="1" applyFont="1" applyBorder="1" applyAlignment="1">
      <alignment horizontal="right" vertical="center"/>
    </xf>
    <xf numFmtId="187" fontId="9" fillId="0" borderId="3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87" fontId="4" fillId="0" borderId="0" xfId="1" applyNumberFormat="1" applyFont="1" applyFill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 vertical="center"/>
    </xf>
    <xf numFmtId="187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87" fontId="7" fillId="0" borderId="0" xfId="1" applyNumberFormat="1" applyFont="1" applyFill="1" applyBorder="1" applyAlignment="1">
      <alignment horizontal="right" vertical="center"/>
    </xf>
    <xf numFmtId="187" fontId="9" fillId="0" borderId="0" xfId="1" applyNumberFormat="1" applyFont="1" applyFill="1" applyAlignment="1">
      <alignment horizontal="right" vertical="center"/>
    </xf>
    <xf numFmtId="187" fontId="9" fillId="0" borderId="0" xfId="1" quotePrefix="1" applyNumberFormat="1" applyFont="1" applyAlignment="1">
      <alignment horizontal="right"/>
    </xf>
    <xf numFmtId="187" fontId="7" fillId="0" borderId="3" xfId="1" applyNumberFormat="1" applyFont="1" applyFill="1" applyBorder="1" applyAlignment="1">
      <alignment horizontal="right" vertical="center"/>
    </xf>
    <xf numFmtId="187" fontId="9" fillId="0" borderId="3" xfId="1" applyNumberFormat="1" applyFont="1" applyFill="1" applyBorder="1" applyAlignment="1">
      <alignment horizontal="right" vertical="center"/>
    </xf>
    <xf numFmtId="187" fontId="9" fillId="0" borderId="3" xfId="1" quotePrefix="1" applyNumberFormat="1" applyFont="1" applyBorder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187" fontId="2" fillId="0" borderId="0" xfId="0" applyNumberFormat="1" applyFont="1" applyFill="1" applyBorder="1" applyAlignment="1">
      <alignment horizontal="right" vertical="center"/>
    </xf>
    <xf numFmtId="187" fontId="3" fillId="0" borderId="0" xfId="0" applyNumberFormat="1" applyFont="1" applyFill="1" applyBorder="1" applyAlignment="1">
      <alignment horizontal="right" vertical="center"/>
    </xf>
    <xf numFmtId="190" fontId="3" fillId="0" borderId="0" xfId="0" quotePrefix="1" applyNumberFormat="1" applyFont="1" applyBorder="1" applyAlignment="1">
      <alignment horizontal="right"/>
    </xf>
    <xf numFmtId="0" fontId="2" fillId="0" borderId="0" xfId="0" applyFont="1" applyBorder="1"/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 vertical="center"/>
    </xf>
    <xf numFmtId="3" fontId="2" fillId="0" borderId="0" xfId="2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 vertical="center" textRotation="180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87" fontId="7" fillId="0" borderId="0" xfId="0" applyNumberFormat="1" applyFont="1" applyFill="1" applyBorder="1" applyAlignment="1">
      <alignment horizontal="right" vertical="top"/>
    </xf>
    <xf numFmtId="187" fontId="9" fillId="0" borderId="0" xfId="0" applyNumberFormat="1" applyFont="1" applyAlignment="1">
      <alignment horizontal="right" vertical="top"/>
    </xf>
    <xf numFmtId="187" fontId="9" fillId="0" borderId="0" xfId="0" applyNumberFormat="1" applyFont="1" applyBorder="1" applyAlignment="1">
      <alignment horizontal="right" vertical="top"/>
    </xf>
    <xf numFmtId="187" fontId="9" fillId="0" borderId="0" xfId="0" applyNumberFormat="1" applyFont="1" applyBorder="1" applyAlignment="1">
      <alignment vertical="top"/>
    </xf>
    <xf numFmtId="187" fontId="9" fillId="0" borderId="0" xfId="0" applyNumberFormat="1" applyFont="1" applyFill="1" applyAlignment="1">
      <alignment horizontal="right"/>
    </xf>
    <xf numFmtId="190" fontId="9" fillId="0" borderId="0" xfId="0" quotePrefix="1" applyNumberFormat="1" applyFont="1" applyAlignment="1">
      <alignment horizontal="right"/>
    </xf>
    <xf numFmtId="0" fontId="9" fillId="0" borderId="0" xfId="0" applyNumberFormat="1" applyFont="1" applyFill="1" applyAlignment="1">
      <alignment horizontal="right" vertical="center"/>
    </xf>
    <xf numFmtId="187" fontId="9" fillId="0" borderId="0" xfId="0" quotePrefix="1" applyNumberFormat="1" applyFont="1" applyAlignment="1">
      <alignment horizontal="right"/>
    </xf>
    <xf numFmtId="187" fontId="9" fillId="0" borderId="3" xfId="0" applyNumberFormat="1" applyFont="1" applyBorder="1" applyAlignment="1">
      <alignment horizontal="right"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90" fontId="4" fillId="0" borderId="0" xfId="1" applyNumberFormat="1" applyFont="1" applyBorder="1" applyAlignment="1">
      <alignment horizontal="right"/>
    </xf>
    <xf numFmtId="190" fontId="5" fillId="0" borderId="0" xfId="1" applyNumberFormat="1" applyFont="1" applyBorder="1" applyAlignment="1">
      <alignment horizontal="right"/>
    </xf>
    <xf numFmtId="190" fontId="6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90" fontId="8" fillId="0" borderId="0" xfId="1" applyNumberFormat="1" applyFont="1" applyBorder="1" applyAlignment="1">
      <alignment horizontal="right" vertical="center"/>
    </xf>
    <xf numFmtId="191" fontId="8" fillId="0" borderId="0" xfId="0" applyNumberFormat="1" applyFont="1" applyAlignment="1">
      <alignment vertical="center"/>
    </xf>
    <xf numFmtId="192" fontId="6" fillId="0" borderId="0" xfId="1" applyNumberFormat="1" applyFont="1" applyBorder="1" applyAlignment="1">
      <alignment horizontal="right" vertical="center"/>
    </xf>
    <xf numFmtId="192" fontId="8" fillId="0" borderId="0" xfId="1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190" fontId="6" fillId="0" borderId="3" xfId="1" applyNumberFormat="1" applyFont="1" applyBorder="1" applyAlignment="1">
      <alignment horizontal="right" vertical="center"/>
    </xf>
    <xf numFmtId="190" fontId="8" fillId="0" borderId="3" xfId="1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90" fontId="9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87" fontId="8" fillId="0" borderId="0" xfId="1" applyNumberFormat="1" applyFont="1" applyBorder="1" applyAlignment="1">
      <alignment horizontal="right" vertical="center"/>
    </xf>
    <xf numFmtId="190" fontId="6" fillId="0" borderId="0" xfId="3" applyNumberFormat="1" applyFont="1" applyBorder="1" applyAlignment="1">
      <alignment horizontal="right"/>
    </xf>
    <xf numFmtId="190" fontId="8" fillId="0" borderId="0" xfId="3" applyNumberFormat="1" applyFont="1" applyBorder="1" applyAlignment="1">
      <alignment horizontal="right"/>
    </xf>
    <xf numFmtId="190" fontId="6" fillId="0" borderId="0" xfId="4" applyNumberFormat="1" applyFont="1" applyBorder="1" applyAlignment="1">
      <alignment horizontal="right"/>
    </xf>
    <xf numFmtId="190" fontId="8" fillId="0" borderId="0" xfId="4" applyNumberFormat="1" applyFont="1" applyBorder="1" applyAlignment="1">
      <alignment horizontal="right"/>
    </xf>
    <xf numFmtId="190" fontId="6" fillId="3" borderId="0" xfId="5" applyNumberFormat="1" applyFont="1" applyFill="1" applyBorder="1" applyAlignment="1">
      <alignment horizontal="right"/>
    </xf>
    <xf numFmtId="190" fontId="8" fillId="3" borderId="0" xfId="5" applyNumberFormat="1" applyFont="1" applyFill="1" applyBorder="1" applyAlignment="1">
      <alignment horizontal="right"/>
    </xf>
    <xf numFmtId="193" fontId="6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 vertical="center" textRotation="180"/>
    </xf>
    <xf numFmtId="190" fontId="2" fillId="0" borderId="0" xfId="3" applyNumberFormat="1" applyFont="1" applyBorder="1" applyAlignment="1">
      <alignment horizontal="right"/>
    </xf>
    <xf numFmtId="190" fontId="3" fillId="0" borderId="0" xfId="3" applyNumberFormat="1" applyFont="1" applyBorder="1" applyAlignment="1">
      <alignment horizontal="right"/>
    </xf>
    <xf numFmtId="190" fontId="2" fillId="0" borderId="0" xfId="4" applyNumberFormat="1" applyFont="1" applyBorder="1" applyAlignment="1">
      <alignment horizontal="right"/>
    </xf>
    <xf numFmtId="190" fontId="3" fillId="0" borderId="0" xfId="4" applyNumberFormat="1" applyFont="1" applyBorder="1" applyAlignment="1">
      <alignment horizontal="right"/>
    </xf>
    <xf numFmtId="190" fontId="2" fillId="3" borderId="0" xfId="5" applyNumberFormat="1" applyFont="1" applyFill="1" applyBorder="1" applyAlignment="1">
      <alignment horizontal="right"/>
    </xf>
    <xf numFmtId="190" fontId="3" fillId="3" borderId="0" xfId="5" applyNumberFormat="1" applyFont="1" applyFill="1" applyBorder="1" applyAlignment="1">
      <alignment horizontal="right"/>
    </xf>
    <xf numFmtId="193" fontId="2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192" fontId="6" fillId="0" borderId="3" xfId="1" applyNumberFormat="1" applyFont="1" applyBorder="1" applyAlignment="1">
      <alignment horizontal="right" vertical="center"/>
    </xf>
    <xf numFmtId="192" fontId="8" fillId="0" borderId="3" xfId="1" applyNumberFormat="1" applyFont="1" applyBorder="1" applyAlignment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190" fontId="8" fillId="0" borderId="0" xfId="1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 textRotation="180"/>
    </xf>
    <xf numFmtId="187" fontId="6" fillId="0" borderId="0" xfId="1" applyNumberFormat="1" applyFont="1" applyAlignment="1">
      <alignment horizontal="right" vertical="center"/>
    </xf>
    <xf numFmtId="194" fontId="6" fillId="0" borderId="0" xfId="0" applyNumberFormat="1" applyFont="1" applyAlignment="1">
      <alignment horizontal="right" vertical="center"/>
    </xf>
    <xf numFmtId="187" fontId="8" fillId="0" borderId="0" xfId="1" applyNumberFormat="1" applyFont="1" applyAlignment="1">
      <alignment horizontal="right" vertical="center"/>
    </xf>
    <xf numFmtId="190" fontId="6" fillId="0" borderId="0" xfId="1" applyNumberFormat="1" applyFont="1" applyAlignment="1">
      <alignment horizontal="right" vertical="center"/>
    </xf>
    <xf numFmtId="190" fontId="8" fillId="0" borderId="0" xfId="1" applyNumberFormat="1" applyFont="1" applyAlignment="1">
      <alignment horizontal="right" vertical="center"/>
    </xf>
    <xf numFmtId="0" fontId="6" fillId="0" borderId="0" xfId="0" applyFont="1" applyAlignment="1"/>
    <xf numFmtId="0" fontId="6" fillId="0" borderId="0" xfId="0" applyFont="1" applyBorder="1"/>
    <xf numFmtId="0" fontId="6" fillId="0" borderId="0" xfId="0" applyFont="1" applyAlignment="1">
      <alignment horizontal="right"/>
    </xf>
    <xf numFmtId="0" fontId="8" fillId="0" borderId="0" xfId="0" applyFont="1" applyAlignment="1"/>
  </cellXfs>
  <cellStyles count="11">
    <cellStyle name="Comma" xfId="1" builtinId="3"/>
    <cellStyle name="Comma 2" xfId="6"/>
    <cellStyle name="Normal" xfId="0" builtinId="0"/>
    <cellStyle name="Normal 2" xfId="7"/>
    <cellStyle name="เครื่องหมายจุลภาค 2" xfId="8"/>
    <cellStyle name="เครื่องหมายจุลภาค 3" xfId="3"/>
    <cellStyle name="เครื่องหมายจุลภาค 4" xfId="4"/>
    <cellStyle name="เครื่องหมายจุลภาค 5" xfId="5"/>
    <cellStyle name="ปกติ 15" xfId="9"/>
    <cellStyle name="ปกติ 2" xfId="2"/>
    <cellStyle name="ปกติ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EA6A"/>
  </sheetPr>
  <dimension ref="A4:AI144"/>
  <sheetViews>
    <sheetView showGridLines="0" tabSelected="1" view="pageBreakPreview" topLeftCell="A108" zoomScale="80" zoomScaleNormal="80" zoomScaleSheetLayoutView="80" workbookViewId="0">
      <selection activeCell="K116" sqref="K116"/>
    </sheetView>
  </sheetViews>
  <sheetFormatPr defaultColWidth="9.7109375" defaultRowHeight="23.1" customHeight="1" x14ac:dyDescent="0.3"/>
  <cols>
    <col min="1" max="1" width="21.7109375" style="162" customWidth="1"/>
    <col min="2" max="2" width="12" style="163" customWidth="1"/>
    <col min="3" max="4" width="12" style="54" customWidth="1"/>
    <col min="5" max="5" width="2.42578125" style="54" customWidth="1"/>
    <col min="6" max="6" width="12" style="163" customWidth="1"/>
    <col min="7" max="8" width="12" style="54" customWidth="1"/>
    <col min="9" max="9" width="2.28515625" style="54" customWidth="1"/>
    <col min="10" max="10" width="12" style="163" customWidth="1"/>
    <col min="11" max="12" width="12" style="54" customWidth="1"/>
    <col min="13" max="13" width="2.140625" style="54" customWidth="1"/>
    <col min="14" max="14" width="12" style="163" customWidth="1"/>
    <col min="15" max="16" width="12" style="54" customWidth="1"/>
    <col min="17" max="17" width="2.28515625" style="54" customWidth="1"/>
    <col min="18" max="18" width="11.140625" style="163" customWidth="1"/>
    <col min="19" max="20" width="11.140625" style="54" customWidth="1"/>
    <col min="21" max="21" width="4" style="54" customWidth="1"/>
    <col min="22" max="22" width="6.140625" style="164" bestFit="1" customWidth="1"/>
    <col min="23" max="23" width="19.140625" style="165" bestFit="1" customWidth="1"/>
    <col min="24" max="26" width="15.5703125" style="165" bestFit="1" customWidth="1"/>
    <col min="27" max="27" width="9.7109375" style="165"/>
    <col min="28" max="30" width="10.140625" style="165" bestFit="1" customWidth="1"/>
    <col min="31" max="31" width="9.7109375" style="165"/>
    <col min="32" max="34" width="10.140625" style="165" bestFit="1" customWidth="1"/>
    <col min="35" max="16384" width="9.7109375" style="165"/>
  </cols>
  <sheetData>
    <row r="4" spans="1:35" s="6" customFormat="1" ht="26.25" x14ac:dyDescent="0.4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3"/>
      <c r="O4" s="2"/>
      <c r="P4" s="2"/>
      <c r="Q4" s="2"/>
      <c r="R4" s="3"/>
      <c r="S4" s="2"/>
      <c r="T4" s="2"/>
      <c r="U4" s="4"/>
      <c r="V4" s="5"/>
    </row>
    <row r="5" spans="1:35" s="7" customFormat="1" ht="5.25" customHeight="1" x14ac:dyDescent="0.4">
      <c r="M5" s="8"/>
      <c r="N5" s="8"/>
      <c r="P5" s="8"/>
      <c r="Q5" s="8"/>
      <c r="R5" s="8"/>
      <c r="T5" s="8"/>
      <c r="U5" s="8"/>
      <c r="V5" s="9"/>
      <c r="W5" s="10"/>
    </row>
    <row r="6" spans="1:35" s="18" customFormat="1" ht="21" x14ac:dyDescent="0.35">
      <c r="A6" s="11" t="s">
        <v>1</v>
      </c>
      <c r="B6" s="12" t="s">
        <v>2</v>
      </c>
      <c r="C6" s="12"/>
      <c r="D6" s="12"/>
      <c r="E6" s="13"/>
      <c r="F6" s="14" t="s">
        <v>3</v>
      </c>
      <c r="G6" s="14"/>
      <c r="H6" s="14"/>
      <c r="I6" s="13"/>
      <c r="J6" s="14" t="s">
        <v>4</v>
      </c>
      <c r="K6" s="14"/>
      <c r="L6" s="14"/>
      <c r="M6" s="13"/>
      <c r="N6" s="14" t="s">
        <v>5</v>
      </c>
      <c r="O6" s="14"/>
      <c r="P6" s="14"/>
      <c r="Q6" s="13"/>
      <c r="R6" s="14" t="s">
        <v>6</v>
      </c>
      <c r="S6" s="14"/>
      <c r="T6" s="14"/>
      <c r="U6" s="15"/>
      <c r="V6" s="16"/>
      <c r="W6" s="17"/>
      <c r="X6" s="17"/>
      <c r="Y6" s="17"/>
    </row>
    <row r="7" spans="1:35" s="18" customFormat="1" ht="21" x14ac:dyDescent="0.35">
      <c r="A7" s="19"/>
      <c r="B7" s="13" t="s">
        <v>7</v>
      </c>
      <c r="C7" s="13" t="s">
        <v>8</v>
      </c>
      <c r="D7" s="13" t="s">
        <v>9</v>
      </c>
      <c r="E7" s="20"/>
      <c r="F7" s="13" t="s">
        <v>7</v>
      </c>
      <c r="G7" s="13" t="s">
        <v>8</v>
      </c>
      <c r="H7" s="13" t="s">
        <v>9</v>
      </c>
      <c r="I7" s="20"/>
      <c r="J7" s="13" t="s">
        <v>7</v>
      </c>
      <c r="K7" s="13" t="s">
        <v>8</v>
      </c>
      <c r="L7" s="13" t="s">
        <v>9</v>
      </c>
      <c r="M7" s="20"/>
      <c r="N7" s="13" t="s">
        <v>7</v>
      </c>
      <c r="O7" s="13" t="s">
        <v>8</v>
      </c>
      <c r="P7" s="13" t="s">
        <v>9</v>
      </c>
      <c r="Q7" s="20"/>
      <c r="R7" s="13" t="s">
        <v>7</v>
      </c>
      <c r="S7" s="13" t="s">
        <v>8</v>
      </c>
      <c r="T7" s="21" t="s">
        <v>9</v>
      </c>
      <c r="U7" s="15"/>
      <c r="V7" s="16"/>
      <c r="W7" s="17"/>
      <c r="X7" s="17"/>
      <c r="Y7" s="17"/>
    </row>
    <row r="8" spans="1:35" s="28" customFormat="1" ht="21" x14ac:dyDescent="0.35">
      <c r="A8" s="22"/>
      <c r="B8" s="23" t="s">
        <v>10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4"/>
      <c r="V8" s="25"/>
      <c r="W8" s="26"/>
      <c r="X8" s="26"/>
      <c r="Y8" s="27"/>
    </row>
    <row r="9" spans="1:35" s="28" customFormat="1" ht="21" x14ac:dyDescent="0.35">
      <c r="A9" s="29" t="s">
        <v>11</v>
      </c>
      <c r="B9" s="30"/>
      <c r="C9" s="31"/>
      <c r="D9" s="31"/>
      <c r="E9" s="31"/>
      <c r="F9" s="31"/>
      <c r="G9" s="31"/>
      <c r="H9" s="31"/>
      <c r="I9" s="31"/>
      <c r="J9" s="31"/>
      <c r="K9" s="31"/>
      <c r="L9" s="31"/>
      <c r="M9" s="32"/>
      <c r="N9" s="32"/>
      <c r="O9" s="32"/>
      <c r="P9" s="32"/>
      <c r="Q9" s="32"/>
      <c r="R9" s="32"/>
      <c r="S9" s="32"/>
      <c r="T9" s="32"/>
      <c r="U9" s="33"/>
      <c r="V9" s="34"/>
      <c r="W9" s="35"/>
      <c r="X9" s="35"/>
      <c r="Y9" s="27"/>
    </row>
    <row r="10" spans="1:35" s="43" customFormat="1" ht="19.5" customHeight="1" x14ac:dyDescent="0.35">
      <c r="A10" s="36" t="s">
        <v>12</v>
      </c>
      <c r="B10" s="37">
        <f>SUM(C10:D10)</f>
        <v>37613438.662499994</v>
      </c>
      <c r="C10" s="38">
        <f>(G10+K10+O10+S10)/4</f>
        <v>20466357.797499999</v>
      </c>
      <c r="D10" s="38">
        <f>(H10+L10+P10+T10)/4</f>
        <v>17147080.864999998</v>
      </c>
      <c r="E10" s="38"/>
      <c r="F10" s="37">
        <v>37702700.969999999</v>
      </c>
      <c r="G10" s="37">
        <v>20428822.539999999</v>
      </c>
      <c r="H10" s="37">
        <v>17273878.440000001</v>
      </c>
      <c r="I10" s="37"/>
      <c r="J10" s="37">
        <v>37781802.079999998</v>
      </c>
      <c r="K10" s="37">
        <v>20560866.370000001</v>
      </c>
      <c r="L10" s="37">
        <v>17220935.719999999</v>
      </c>
      <c r="M10" s="37"/>
      <c r="N10" s="37">
        <v>37486327.409999996</v>
      </c>
      <c r="O10" s="37">
        <v>20467515.25</v>
      </c>
      <c r="P10" s="37">
        <v>17018812.16</v>
      </c>
      <c r="Q10" s="37"/>
      <c r="R10" s="37">
        <v>37482924.18</v>
      </c>
      <c r="S10" s="37">
        <v>20408227.030000001</v>
      </c>
      <c r="T10" s="37">
        <v>17074697.140000001</v>
      </c>
      <c r="U10" s="24"/>
      <c r="V10" s="39"/>
      <c r="W10" s="40"/>
      <c r="X10" s="41"/>
      <c r="Y10" s="41"/>
      <c r="Z10" s="42"/>
    </row>
    <row r="11" spans="1:35" s="51" customFormat="1" ht="19.5" customHeight="1" x14ac:dyDescent="0.5">
      <c r="A11" s="44" t="s">
        <v>13</v>
      </c>
      <c r="B11" s="37">
        <f t="shared" ref="B11:B24" si="0">SUM(C11:D11)</f>
        <v>1103313.4224999999</v>
      </c>
      <c r="C11" s="38">
        <f t="shared" ref="C11:D24" si="1">(G11+K11+O11+S11)/4</f>
        <v>540581.91249999998</v>
      </c>
      <c r="D11" s="38">
        <f t="shared" si="1"/>
        <v>562731.51</v>
      </c>
      <c r="E11" s="45"/>
      <c r="F11" s="46">
        <v>1176461.81</v>
      </c>
      <c r="G11" s="46">
        <v>570454.02</v>
      </c>
      <c r="H11" s="46">
        <v>606007.79</v>
      </c>
      <c r="I11" s="46"/>
      <c r="J11" s="46">
        <v>1109754.58</v>
      </c>
      <c r="K11" s="46">
        <v>556726.75</v>
      </c>
      <c r="L11" s="46">
        <v>553027.82999999996</v>
      </c>
      <c r="M11" s="46"/>
      <c r="N11" s="46">
        <v>1069865.83</v>
      </c>
      <c r="O11" s="46">
        <v>524540.68999999994</v>
      </c>
      <c r="P11" s="46">
        <v>545325.14</v>
      </c>
      <c r="Q11" s="46"/>
      <c r="R11" s="46">
        <v>1057171.47</v>
      </c>
      <c r="S11" s="46">
        <v>510606.19</v>
      </c>
      <c r="T11" s="46">
        <v>546565.28</v>
      </c>
      <c r="U11" s="47"/>
      <c r="V11" s="39"/>
      <c r="W11" s="48"/>
      <c r="X11" s="49"/>
      <c r="Y11" s="49"/>
      <c r="Z11" s="50"/>
      <c r="AB11" s="43"/>
      <c r="AC11" s="43"/>
      <c r="AD11" s="43"/>
    </row>
    <row r="12" spans="1:35" s="51" customFormat="1" ht="19.5" customHeight="1" x14ac:dyDescent="0.5">
      <c r="A12" s="51" t="s">
        <v>14</v>
      </c>
      <c r="B12" s="37">
        <f t="shared" si="0"/>
        <v>6705244.0649999995</v>
      </c>
      <c r="C12" s="38">
        <f t="shared" si="1"/>
        <v>3528398.3224999998</v>
      </c>
      <c r="D12" s="38">
        <f t="shared" si="1"/>
        <v>3176845.7424999997</v>
      </c>
      <c r="E12" s="45"/>
      <c r="F12" s="46">
        <v>6675767.5800000001</v>
      </c>
      <c r="G12" s="46">
        <v>3537142.23</v>
      </c>
      <c r="H12" s="46">
        <v>3138625.35</v>
      </c>
      <c r="I12" s="46"/>
      <c r="J12" s="46">
        <v>6762667.1299999999</v>
      </c>
      <c r="K12" s="46">
        <v>3518581.53</v>
      </c>
      <c r="L12" s="46">
        <v>3244085.6</v>
      </c>
      <c r="M12" s="46"/>
      <c r="N12" s="46">
        <v>6783797.6399999997</v>
      </c>
      <c r="O12" s="46">
        <v>3574711.83</v>
      </c>
      <c r="P12" s="46">
        <v>3209085.81</v>
      </c>
      <c r="Q12" s="46"/>
      <c r="R12" s="46">
        <v>6598743.9100000001</v>
      </c>
      <c r="S12" s="46">
        <v>3483157.7</v>
      </c>
      <c r="T12" s="46">
        <v>3115586.21</v>
      </c>
      <c r="U12" s="52"/>
      <c r="V12" s="39"/>
      <c r="W12" s="48"/>
      <c r="X12" s="49"/>
      <c r="Y12" s="49"/>
      <c r="Z12" s="50"/>
      <c r="AB12" s="43"/>
      <c r="AC12" s="43"/>
      <c r="AD12" s="43"/>
      <c r="AF12" s="48"/>
      <c r="AG12" s="48"/>
      <c r="AH12" s="48"/>
      <c r="AI12" s="48"/>
    </row>
    <row r="13" spans="1:35" s="51" customFormat="1" ht="19.5" customHeight="1" x14ac:dyDescent="0.3">
      <c r="A13" s="53" t="s">
        <v>15</v>
      </c>
      <c r="B13" s="37">
        <f t="shared" si="0"/>
        <v>8406164.0850000009</v>
      </c>
      <c r="C13" s="38">
        <f t="shared" si="1"/>
        <v>4842306.0925000003</v>
      </c>
      <c r="D13" s="38">
        <f t="shared" si="1"/>
        <v>3563857.9924999997</v>
      </c>
      <c r="E13" s="45"/>
      <c r="F13" s="46">
        <v>8470709.4399999995</v>
      </c>
      <c r="G13" s="46">
        <v>4906972.3899999997</v>
      </c>
      <c r="H13" s="46">
        <v>3563737.05</v>
      </c>
      <c r="I13" s="46"/>
      <c r="J13" s="46">
        <v>8361608.7000000002</v>
      </c>
      <c r="K13" s="46">
        <v>4818011.32</v>
      </c>
      <c r="L13" s="46">
        <v>3543597.38</v>
      </c>
      <c r="M13" s="46"/>
      <c r="N13" s="46">
        <v>8305693.2699999996</v>
      </c>
      <c r="O13" s="46">
        <v>4760759.1399999997</v>
      </c>
      <c r="P13" s="46">
        <v>3544934.13</v>
      </c>
      <c r="Q13" s="46"/>
      <c r="R13" s="46">
        <v>8486644.9399999995</v>
      </c>
      <c r="S13" s="46">
        <v>4883481.5199999996</v>
      </c>
      <c r="T13" s="46">
        <v>3603163.41</v>
      </c>
      <c r="U13" s="54"/>
      <c r="V13" s="39"/>
      <c r="W13" s="48"/>
      <c r="X13" s="49"/>
      <c r="Y13" s="49"/>
      <c r="Z13" s="50"/>
      <c r="AB13" s="43"/>
      <c r="AC13" s="43"/>
      <c r="AD13" s="43"/>
      <c r="AF13" s="48"/>
      <c r="AG13" s="48"/>
      <c r="AH13" s="48"/>
    </row>
    <row r="14" spans="1:35" s="51" customFormat="1" ht="19.5" customHeight="1" x14ac:dyDescent="0.3">
      <c r="A14" s="55" t="s">
        <v>16</v>
      </c>
      <c r="B14" s="37">
        <f t="shared" si="0"/>
        <v>6426793.9850000003</v>
      </c>
      <c r="C14" s="38">
        <f t="shared" si="1"/>
        <v>3930761.7600000002</v>
      </c>
      <c r="D14" s="38">
        <f t="shared" si="1"/>
        <v>2496032.2250000001</v>
      </c>
      <c r="E14" s="56"/>
      <c r="F14" s="46">
        <v>6435716.2999999998</v>
      </c>
      <c r="G14" s="46">
        <v>3926966.33</v>
      </c>
      <c r="H14" s="46">
        <v>2508749.9700000002</v>
      </c>
      <c r="I14" s="46"/>
      <c r="J14" s="46">
        <v>6294325.54</v>
      </c>
      <c r="K14" s="46">
        <v>3877468.54</v>
      </c>
      <c r="L14" s="46">
        <v>2416857</v>
      </c>
      <c r="M14" s="46"/>
      <c r="N14" s="46">
        <v>6469093.2800000003</v>
      </c>
      <c r="O14" s="46">
        <v>3967083.69</v>
      </c>
      <c r="P14" s="46">
        <v>2502009.59</v>
      </c>
      <c r="Q14" s="46"/>
      <c r="R14" s="46">
        <v>6508040.8200000003</v>
      </c>
      <c r="S14" s="46">
        <v>3951528.48</v>
      </c>
      <c r="T14" s="46">
        <v>2556512.34</v>
      </c>
      <c r="U14" s="54"/>
      <c r="V14" s="39"/>
      <c r="W14" s="48"/>
      <c r="X14" s="49"/>
      <c r="Y14" s="49"/>
      <c r="Z14" s="50"/>
      <c r="AB14" s="43"/>
      <c r="AC14" s="43"/>
      <c r="AD14" s="43"/>
      <c r="AF14" s="48"/>
      <c r="AG14" s="48"/>
      <c r="AH14" s="48"/>
    </row>
    <row r="15" spans="1:35" s="51" customFormat="1" ht="19.5" customHeight="1" x14ac:dyDescent="0.3">
      <c r="A15" s="44" t="s">
        <v>17</v>
      </c>
      <c r="B15" s="37"/>
      <c r="C15" s="38"/>
      <c r="D15" s="38"/>
      <c r="E15" s="56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4"/>
      <c r="V15" s="39"/>
      <c r="W15" s="48"/>
      <c r="X15" s="49"/>
      <c r="Y15" s="49"/>
      <c r="Z15" s="50"/>
      <c r="AB15" s="43"/>
      <c r="AC15" s="43"/>
      <c r="AD15" s="43"/>
    </row>
    <row r="16" spans="1:35" s="51" customFormat="1" ht="19.5" customHeight="1" x14ac:dyDescent="0.3">
      <c r="A16" s="58" t="s">
        <v>18</v>
      </c>
      <c r="B16" s="37">
        <f t="shared" si="0"/>
        <v>5031371.3424999993</v>
      </c>
      <c r="C16" s="38">
        <f t="shared" si="1"/>
        <v>2789403.9874999998</v>
      </c>
      <c r="D16" s="38">
        <f t="shared" si="1"/>
        <v>2241967.355</v>
      </c>
      <c r="E16" s="56"/>
      <c r="F16" s="46">
        <v>5036662.5599999996</v>
      </c>
      <c r="G16" s="46">
        <v>2729154.15</v>
      </c>
      <c r="H16" s="46">
        <v>2307508.41</v>
      </c>
      <c r="I16" s="46"/>
      <c r="J16" s="46">
        <v>5118982.18</v>
      </c>
      <c r="K16" s="46">
        <v>2844021.63</v>
      </c>
      <c r="L16" s="46">
        <v>2274960.54</v>
      </c>
      <c r="M16" s="46"/>
      <c r="N16" s="46">
        <v>5022224.55</v>
      </c>
      <c r="O16" s="46">
        <v>2830417.39</v>
      </c>
      <c r="P16" s="46">
        <v>2191807.17</v>
      </c>
      <c r="Q16" s="46"/>
      <c r="R16" s="46">
        <v>4947616.08</v>
      </c>
      <c r="S16" s="46">
        <v>2754022.78</v>
      </c>
      <c r="T16" s="46">
        <v>2193593.2999999998</v>
      </c>
      <c r="U16" s="54"/>
      <c r="V16" s="39"/>
      <c r="W16" s="48"/>
      <c r="X16" s="49"/>
      <c r="Y16" s="49"/>
      <c r="Z16" s="50"/>
      <c r="AB16" s="43"/>
      <c r="AC16" s="43"/>
      <c r="AD16" s="43"/>
    </row>
    <row r="17" spans="1:30" s="51" customFormat="1" ht="19.5" customHeight="1" x14ac:dyDescent="0.3">
      <c r="A17" s="58" t="s">
        <v>19</v>
      </c>
      <c r="B17" s="37">
        <f t="shared" si="0"/>
        <v>1355234.2224999999</v>
      </c>
      <c r="C17" s="38">
        <f t="shared" si="1"/>
        <v>827075.86499999999</v>
      </c>
      <c r="D17" s="38">
        <f t="shared" si="1"/>
        <v>528158.35749999993</v>
      </c>
      <c r="E17" s="56"/>
      <c r="F17" s="46">
        <v>1305653.92</v>
      </c>
      <c r="G17" s="46">
        <v>793412.81</v>
      </c>
      <c r="H17" s="46">
        <v>512241.11</v>
      </c>
      <c r="I17" s="46"/>
      <c r="J17" s="46">
        <v>1368135.79</v>
      </c>
      <c r="K17" s="46">
        <v>862930.97</v>
      </c>
      <c r="L17" s="46">
        <v>505204.82</v>
      </c>
      <c r="M17" s="46"/>
      <c r="N17" s="46">
        <v>1377988.63</v>
      </c>
      <c r="O17" s="46">
        <v>842907.96</v>
      </c>
      <c r="P17" s="46">
        <v>535080.66</v>
      </c>
      <c r="Q17" s="46"/>
      <c r="R17" s="46">
        <v>1369158.56</v>
      </c>
      <c r="S17" s="46">
        <v>809051.72</v>
      </c>
      <c r="T17" s="46">
        <v>560106.84</v>
      </c>
      <c r="U17" s="54"/>
      <c r="V17" s="39"/>
      <c r="W17" s="48"/>
      <c r="X17" s="49"/>
      <c r="Y17" s="49"/>
      <c r="Z17" s="50"/>
      <c r="AB17" s="43"/>
      <c r="AC17" s="43"/>
      <c r="AD17" s="43"/>
    </row>
    <row r="18" spans="1:30" s="51" customFormat="1" ht="19.5" customHeight="1" x14ac:dyDescent="0.3">
      <c r="A18" s="59" t="s">
        <v>20</v>
      </c>
      <c r="B18" s="37">
        <f t="shared" si="0"/>
        <v>3498.0725000000002</v>
      </c>
      <c r="C18" s="38">
        <f t="shared" si="1"/>
        <v>1909.4050000000002</v>
      </c>
      <c r="D18" s="38">
        <f t="shared" si="1"/>
        <v>1588.6675</v>
      </c>
      <c r="E18" s="56"/>
      <c r="F18" s="46">
        <v>3859.72</v>
      </c>
      <c r="G18" s="46">
        <v>2495.42</v>
      </c>
      <c r="H18" s="46">
        <v>1364.3</v>
      </c>
      <c r="I18" s="46"/>
      <c r="J18" s="46">
        <v>3263.92</v>
      </c>
      <c r="K18" s="46">
        <v>1191.06</v>
      </c>
      <c r="L18" s="46">
        <v>2072.86</v>
      </c>
      <c r="M18" s="46"/>
      <c r="N18" s="46">
        <v>2923.09</v>
      </c>
      <c r="O18" s="46">
        <v>1327.7</v>
      </c>
      <c r="P18" s="46">
        <v>1595.39</v>
      </c>
      <c r="Q18" s="46"/>
      <c r="R18" s="46">
        <v>3945.57</v>
      </c>
      <c r="S18" s="46">
        <v>2623.44</v>
      </c>
      <c r="T18" s="46">
        <v>1322.12</v>
      </c>
      <c r="U18" s="54"/>
      <c r="V18" s="39"/>
      <c r="W18" s="48"/>
      <c r="X18" s="49"/>
      <c r="Y18" s="49"/>
      <c r="Z18" s="50"/>
      <c r="AB18" s="43"/>
      <c r="AC18" s="43"/>
      <c r="AD18" s="43"/>
    </row>
    <row r="19" spans="1:30" s="51" customFormat="1" ht="19.5" customHeight="1" x14ac:dyDescent="0.3">
      <c r="A19" s="44" t="s">
        <v>21</v>
      </c>
      <c r="B19" s="37"/>
      <c r="C19" s="38"/>
      <c r="D19" s="38"/>
      <c r="E19" s="56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4"/>
      <c r="V19" s="39"/>
      <c r="W19" s="48"/>
      <c r="X19" s="49"/>
      <c r="Y19" s="49"/>
      <c r="Z19" s="50"/>
      <c r="AB19" s="43"/>
      <c r="AC19" s="43"/>
      <c r="AD19" s="43"/>
    </row>
    <row r="20" spans="1:30" s="51" customFormat="1" ht="19.5" customHeight="1" x14ac:dyDescent="0.3">
      <c r="A20" s="59" t="s">
        <v>22</v>
      </c>
      <c r="B20" s="37">
        <f t="shared" si="0"/>
        <v>5215191.1400000006</v>
      </c>
      <c r="C20" s="38">
        <f t="shared" si="1"/>
        <v>2272092.2400000002</v>
      </c>
      <c r="D20" s="38">
        <f t="shared" si="1"/>
        <v>2943098.9</v>
      </c>
      <c r="E20" s="56"/>
      <c r="F20" s="46">
        <v>5314569.5</v>
      </c>
      <c r="G20" s="46">
        <v>2266956.52</v>
      </c>
      <c r="H20" s="46">
        <v>3047612.99</v>
      </c>
      <c r="I20" s="46"/>
      <c r="J20" s="46">
        <v>5283472.17</v>
      </c>
      <c r="K20" s="46">
        <v>2294509.85</v>
      </c>
      <c r="L20" s="46">
        <v>2988962.32</v>
      </c>
      <c r="M20" s="46"/>
      <c r="N20" s="46">
        <v>5085747.75</v>
      </c>
      <c r="O20" s="46">
        <v>2237462.4500000002</v>
      </c>
      <c r="P20" s="46">
        <v>2848285.3</v>
      </c>
      <c r="Q20" s="46"/>
      <c r="R20" s="46">
        <v>5176975.12</v>
      </c>
      <c r="S20" s="46">
        <v>2289440.14</v>
      </c>
      <c r="T20" s="46">
        <v>2887534.99</v>
      </c>
      <c r="U20" s="54"/>
      <c r="V20" s="39"/>
      <c r="W20" s="48"/>
      <c r="X20" s="49"/>
      <c r="Y20" s="49"/>
      <c r="Z20" s="50"/>
      <c r="AB20" s="43"/>
      <c r="AC20" s="43"/>
      <c r="AD20" s="43"/>
    </row>
    <row r="21" spans="1:30" s="51" customFormat="1" ht="19.5" customHeight="1" x14ac:dyDescent="0.35">
      <c r="A21" s="59" t="s">
        <v>23</v>
      </c>
      <c r="B21" s="37">
        <f t="shared" si="0"/>
        <v>2207039.6475</v>
      </c>
      <c r="C21" s="38">
        <f t="shared" si="1"/>
        <v>1269191.4775</v>
      </c>
      <c r="D21" s="38">
        <f t="shared" si="1"/>
        <v>937848.17</v>
      </c>
      <c r="E21" s="56"/>
      <c r="F21" s="46">
        <v>2167026.59</v>
      </c>
      <c r="G21" s="46">
        <v>1257487.3500000001</v>
      </c>
      <c r="H21" s="46">
        <v>909539.24</v>
      </c>
      <c r="I21" s="46"/>
      <c r="J21" s="46">
        <v>2245193.92</v>
      </c>
      <c r="K21" s="46">
        <v>1296978.42</v>
      </c>
      <c r="L21" s="46">
        <v>948215.5</v>
      </c>
      <c r="M21" s="46"/>
      <c r="N21" s="46">
        <v>2192129.29</v>
      </c>
      <c r="O21" s="46">
        <v>1243381.33</v>
      </c>
      <c r="P21" s="46">
        <v>948747.96</v>
      </c>
      <c r="Q21" s="46"/>
      <c r="R21" s="46">
        <v>2223808.79</v>
      </c>
      <c r="S21" s="46">
        <v>1278918.81</v>
      </c>
      <c r="T21" s="46">
        <v>944889.98</v>
      </c>
      <c r="U21" s="15"/>
      <c r="V21" s="39"/>
      <c r="W21" s="48"/>
      <c r="X21" s="49"/>
      <c r="Y21" s="49"/>
      <c r="Z21" s="50"/>
      <c r="AB21" s="43"/>
      <c r="AC21" s="43"/>
      <c r="AD21" s="43"/>
    </row>
    <row r="22" spans="1:30" s="51" customFormat="1" ht="19.5" customHeight="1" x14ac:dyDescent="0.3">
      <c r="A22" s="59" t="s">
        <v>24</v>
      </c>
      <c r="B22" s="37">
        <f t="shared" si="0"/>
        <v>774406.08750000002</v>
      </c>
      <c r="C22" s="38">
        <f t="shared" si="1"/>
        <v>244358.465</v>
      </c>
      <c r="D22" s="38">
        <f t="shared" si="1"/>
        <v>530047.62250000006</v>
      </c>
      <c r="E22" s="60"/>
      <c r="F22" s="46">
        <v>775310.49</v>
      </c>
      <c r="G22" s="46">
        <v>243201.3</v>
      </c>
      <c r="H22" s="46">
        <v>532109.18999999994</v>
      </c>
      <c r="I22" s="46"/>
      <c r="J22" s="46">
        <v>822757.61</v>
      </c>
      <c r="K22" s="46">
        <v>259351.1</v>
      </c>
      <c r="L22" s="46">
        <v>563406.51</v>
      </c>
      <c r="M22" s="46"/>
      <c r="N22" s="46">
        <v>767265.95</v>
      </c>
      <c r="O22" s="46">
        <v>247242.59</v>
      </c>
      <c r="P22" s="46">
        <v>520023.36</v>
      </c>
      <c r="Q22" s="46"/>
      <c r="R22" s="46">
        <v>732290.3</v>
      </c>
      <c r="S22" s="46">
        <v>227638.87</v>
      </c>
      <c r="T22" s="46">
        <v>504651.43</v>
      </c>
      <c r="U22" s="54"/>
      <c r="V22" s="39"/>
      <c r="W22" s="48"/>
      <c r="X22" s="49"/>
      <c r="Y22" s="49"/>
      <c r="Z22" s="50"/>
      <c r="AB22" s="43"/>
      <c r="AC22" s="43"/>
      <c r="AD22" s="43"/>
    </row>
    <row r="23" spans="1:30" s="51" customFormat="1" ht="19.5" customHeight="1" x14ac:dyDescent="0.3">
      <c r="A23" s="55" t="s">
        <v>25</v>
      </c>
      <c r="B23" s="37">
        <f t="shared" si="0"/>
        <v>160635.78499999997</v>
      </c>
      <c r="C23" s="38">
        <f t="shared" si="1"/>
        <v>90171.134999999995</v>
      </c>
      <c r="D23" s="38">
        <f t="shared" si="1"/>
        <v>70464.649999999994</v>
      </c>
      <c r="E23" s="61"/>
      <c r="F23" s="61">
        <v>145078.41</v>
      </c>
      <c r="G23" s="61">
        <v>82561.33</v>
      </c>
      <c r="H23" s="61">
        <v>62517.08</v>
      </c>
      <c r="I23" s="61"/>
      <c r="J23" s="61">
        <v>159215.45000000001</v>
      </c>
      <c r="K23" s="61">
        <v>88826.95</v>
      </c>
      <c r="L23" s="61">
        <v>70388.509999999995</v>
      </c>
      <c r="M23" s="61"/>
      <c r="N23" s="61">
        <v>157220.22</v>
      </c>
      <c r="O23" s="61">
        <v>89767.06</v>
      </c>
      <c r="P23" s="61">
        <v>67453.16</v>
      </c>
      <c r="Q23" s="61"/>
      <c r="R23" s="61">
        <v>181029.05</v>
      </c>
      <c r="S23" s="61">
        <v>99529.2</v>
      </c>
      <c r="T23" s="61">
        <v>81499.850000000006</v>
      </c>
      <c r="U23" s="54"/>
      <c r="V23" s="39"/>
      <c r="W23" s="48"/>
      <c r="X23" s="49"/>
      <c r="Y23" s="49"/>
      <c r="Z23" s="50"/>
      <c r="AB23" s="43"/>
      <c r="AC23" s="43"/>
      <c r="AD23" s="43"/>
    </row>
    <row r="24" spans="1:30" s="44" customFormat="1" ht="19.5" customHeight="1" x14ac:dyDescent="0.3">
      <c r="A24" s="62" t="s">
        <v>26</v>
      </c>
      <c r="B24" s="63">
        <f t="shared" si="0"/>
        <v>224546.81</v>
      </c>
      <c r="C24" s="63">
        <f t="shared" si="1"/>
        <v>130107.13499999999</v>
      </c>
      <c r="D24" s="63">
        <f t="shared" si="1"/>
        <v>94439.675000000003</v>
      </c>
      <c r="E24" s="64"/>
      <c r="F24" s="65">
        <v>195884.66</v>
      </c>
      <c r="G24" s="65">
        <v>112018.71</v>
      </c>
      <c r="H24" s="65">
        <v>83865.95</v>
      </c>
      <c r="I24" s="65"/>
      <c r="J24" s="65">
        <v>252425.11</v>
      </c>
      <c r="K24" s="65">
        <v>142268.25</v>
      </c>
      <c r="L24" s="65">
        <v>110156.86</v>
      </c>
      <c r="M24" s="65"/>
      <c r="N24" s="65">
        <v>252377.92</v>
      </c>
      <c r="O24" s="65">
        <v>147913.41</v>
      </c>
      <c r="P24" s="65">
        <v>104464.5</v>
      </c>
      <c r="Q24" s="65"/>
      <c r="R24" s="65">
        <v>197499.56</v>
      </c>
      <c r="S24" s="65">
        <v>118228.17</v>
      </c>
      <c r="T24" s="65">
        <v>79271.39</v>
      </c>
      <c r="U24" s="54"/>
      <c r="V24" s="66"/>
      <c r="W24" s="52"/>
      <c r="X24" s="67"/>
      <c r="Y24" s="67"/>
      <c r="Z24" s="68"/>
      <c r="AB24" s="43"/>
      <c r="AC24" s="43"/>
      <c r="AD24" s="43"/>
    </row>
    <row r="25" spans="1:30" s="74" customFormat="1" ht="21" x14ac:dyDescent="0.35">
      <c r="A25" s="69" t="s">
        <v>27</v>
      </c>
      <c r="B25" s="70"/>
      <c r="C25" s="71"/>
      <c r="D25" s="71"/>
      <c r="E25" s="72"/>
      <c r="F25" s="73"/>
      <c r="G25" s="73"/>
      <c r="H25" s="73"/>
      <c r="I25" s="73"/>
      <c r="K25" s="73"/>
      <c r="L25" s="73"/>
      <c r="M25" s="73"/>
      <c r="N25" s="75"/>
      <c r="O25" s="73"/>
      <c r="P25" s="73"/>
      <c r="Q25" s="73"/>
      <c r="R25" s="75"/>
      <c r="S25" s="73"/>
      <c r="T25" s="73"/>
      <c r="U25" s="15"/>
      <c r="V25" s="76"/>
      <c r="W25" s="75"/>
      <c r="X25" s="75"/>
      <c r="Y25" s="75"/>
    </row>
    <row r="26" spans="1:30" s="43" customFormat="1" ht="19.5" customHeight="1" x14ac:dyDescent="0.3">
      <c r="A26" s="36" t="s">
        <v>12</v>
      </c>
      <c r="B26" s="38">
        <f>SUM(C26:D26)</f>
        <v>9317316.4324999992</v>
      </c>
      <c r="C26" s="38">
        <f t="shared" ref="C26:D40" si="2">(G26+K26+O26+S26)/4</f>
        <v>5128956.1149999993</v>
      </c>
      <c r="D26" s="38">
        <f t="shared" si="2"/>
        <v>4188360.3174999999</v>
      </c>
      <c r="E26" s="37"/>
      <c r="F26" s="37">
        <v>9167311.7300000004</v>
      </c>
      <c r="G26" s="37">
        <v>5037459.38</v>
      </c>
      <c r="H26" s="37">
        <v>4129852.35</v>
      </c>
      <c r="I26" s="37"/>
      <c r="J26" s="37">
        <v>9358668.1600000001</v>
      </c>
      <c r="K26" s="37">
        <v>5165981.5</v>
      </c>
      <c r="L26" s="37">
        <v>4192686.67</v>
      </c>
      <c r="M26" s="37"/>
      <c r="N26" s="37">
        <v>9442283.9700000007</v>
      </c>
      <c r="O26" s="37">
        <v>5217450.8099999996</v>
      </c>
      <c r="P26" s="37">
        <v>4224833.16</v>
      </c>
      <c r="Q26" s="37"/>
      <c r="R26" s="37">
        <v>9301001.8599999994</v>
      </c>
      <c r="S26" s="37">
        <v>5094932.7699999996</v>
      </c>
      <c r="T26" s="37">
        <v>4206069.09</v>
      </c>
      <c r="U26" s="54"/>
      <c r="V26" s="77"/>
    </row>
    <row r="27" spans="1:30" s="51" customFormat="1" ht="19.5" customHeight="1" x14ac:dyDescent="0.3">
      <c r="A27" s="44" t="s">
        <v>13</v>
      </c>
      <c r="B27" s="38">
        <f t="shared" ref="B27:B39" si="3">SUM(C27:D27)</f>
        <v>66819.177499999991</v>
      </c>
      <c r="C27" s="38">
        <f t="shared" si="2"/>
        <v>28980.087500000001</v>
      </c>
      <c r="D27" s="38">
        <f t="shared" si="2"/>
        <v>37839.089999999997</v>
      </c>
      <c r="E27" s="46"/>
      <c r="F27" s="46">
        <v>69024.39</v>
      </c>
      <c r="G27" s="46">
        <v>30022.22</v>
      </c>
      <c r="H27" s="46">
        <v>39002.17</v>
      </c>
      <c r="I27" s="46"/>
      <c r="J27" s="46">
        <v>69722.38</v>
      </c>
      <c r="K27" s="46">
        <v>27818.19</v>
      </c>
      <c r="L27" s="46">
        <v>41904.19</v>
      </c>
      <c r="M27" s="46"/>
      <c r="N27" s="46">
        <v>63691.22</v>
      </c>
      <c r="O27" s="46">
        <v>28589</v>
      </c>
      <c r="P27" s="46">
        <v>35102.22</v>
      </c>
      <c r="Q27" s="46"/>
      <c r="R27" s="46">
        <v>64838.720000000001</v>
      </c>
      <c r="S27" s="46">
        <v>29490.94</v>
      </c>
      <c r="T27" s="46">
        <v>35347.78</v>
      </c>
      <c r="U27" s="54"/>
      <c r="V27" s="77"/>
    </row>
    <row r="28" spans="1:30" s="51" customFormat="1" ht="19.5" customHeight="1" x14ac:dyDescent="0.3">
      <c r="A28" s="51" t="s">
        <v>14</v>
      </c>
      <c r="B28" s="38">
        <f t="shared" si="3"/>
        <v>2443163.8200000003</v>
      </c>
      <c r="C28" s="38">
        <f t="shared" si="2"/>
        <v>1336335.175</v>
      </c>
      <c r="D28" s="38">
        <f t="shared" si="2"/>
        <v>1106828.645</v>
      </c>
      <c r="E28" s="46"/>
      <c r="F28" s="46">
        <v>2310489.34</v>
      </c>
      <c r="G28" s="46">
        <v>1285345.94</v>
      </c>
      <c r="H28" s="46">
        <v>1025143.4</v>
      </c>
      <c r="I28" s="46"/>
      <c r="J28" s="46">
        <v>2469610.2999999998</v>
      </c>
      <c r="K28" s="46">
        <v>1344735.42</v>
      </c>
      <c r="L28" s="46">
        <v>1124874.8799999999</v>
      </c>
      <c r="M28" s="46"/>
      <c r="N28" s="46">
        <v>2590371.29</v>
      </c>
      <c r="O28" s="46">
        <v>1412862.79</v>
      </c>
      <c r="P28" s="46">
        <v>1177508.5</v>
      </c>
      <c r="Q28" s="46"/>
      <c r="R28" s="46">
        <v>2402184.34</v>
      </c>
      <c r="S28" s="46">
        <v>1302396.55</v>
      </c>
      <c r="T28" s="46">
        <v>1099787.8</v>
      </c>
      <c r="U28" s="54"/>
      <c r="V28" s="77"/>
    </row>
    <row r="29" spans="1:30" s="51" customFormat="1" ht="19.5" customHeight="1" x14ac:dyDescent="0.3">
      <c r="A29" s="53" t="s">
        <v>15</v>
      </c>
      <c r="B29" s="38">
        <f t="shared" si="3"/>
        <v>2624766.33</v>
      </c>
      <c r="C29" s="38">
        <f t="shared" si="2"/>
        <v>1472865.7324999999</v>
      </c>
      <c r="D29" s="38">
        <f t="shared" si="2"/>
        <v>1151900.5975000001</v>
      </c>
      <c r="E29" s="46"/>
      <c r="F29" s="46">
        <v>2575044.08</v>
      </c>
      <c r="G29" s="46">
        <v>1470115.72</v>
      </c>
      <c r="H29" s="46">
        <v>1104928.3600000001</v>
      </c>
      <c r="I29" s="46"/>
      <c r="J29" s="46">
        <v>2612987.06</v>
      </c>
      <c r="K29" s="46">
        <v>1454198.67</v>
      </c>
      <c r="L29" s="46">
        <v>1158788.3899999999</v>
      </c>
      <c r="M29" s="46"/>
      <c r="N29" s="46">
        <v>2642538.9</v>
      </c>
      <c r="O29" s="46">
        <v>1471101.98</v>
      </c>
      <c r="P29" s="46">
        <v>1171436.9099999999</v>
      </c>
      <c r="Q29" s="46"/>
      <c r="R29" s="46">
        <v>2668495.2799999998</v>
      </c>
      <c r="S29" s="46">
        <v>1496046.56</v>
      </c>
      <c r="T29" s="46">
        <v>1172448.73</v>
      </c>
      <c r="U29" s="54"/>
      <c r="V29" s="77"/>
    </row>
    <row r="30" spans="1:30" s="51" customFormat="1" ht="19.5" customHeight="1" x14ac:dyDescent="0.3">
      <c r="A30" s="55" t="s">
        <v>16</v>
      </c>
      <c r="B30" s="38">
        <f t="shared" si="3"/>
        <v>1499161.6199999999</v>
      </c>
      <c r="C30" s="38">
        <f t="shared" si="2"/>
        <v>920126.49749999994</v>
      </c>
      <c r="D30" s="38">
        <f t="shared" si="2"/>
        <v>579035.12249999994</v>
      </c>
      <c r="E30" s="46"/>
      <c r="F30" s="46">
        <v>1472616.23</v>
      </c>
      <c r="G30" s="46">
        <v>902877</v>
      </c>
      <c r="H30" s="46">
        <v>569739.23</v>
      </c>
      <c r="I30" s="46"/>
      <c r="J30" s="46">
        <v>1470463.72</v>
      </c>
      <c r="K30" s="46">
        <v>915498.63</v>
      </c>
      <c r="L30" s="46">
        <v>554965.09</v>
      </c>
      <c r="M30" s="46"/>
      <c r="N30" s="46">
        <v>1529980.28</v>
      </c>
      <c r="O30" s="46">
        <v>945740.84</v>
      </c>
      <c r="P30" s="46">
        <v>584239.43999999994</v>
      </c>
      <c r="Q30" s="46"/>
      <c r="R30" s="46">
        <v>1523586.25</v>
      </c>
      <c r="S30" s="46">
        <v>916389.52</v>
      </c>
      <c r="T30" s="46">
        <v>607196.73</v>
      </c>
      <c r="U30" s="54"/>
      <c r="V30" s="77"/>
    </row>
    <row r="31" spans="1:30" s="51" customFormat="1" ht="19.5" customHeight="1" x14ac:dyDescent="0.4">
      <c r="A31" s="44" t="s">
        <v>17</v>
      </c>
      <c r="B31" s="38"/>
      <c r="C31" s="38"/>
      <c r="D31" s="38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"/>
      <c r="V31" s="77"/>
    </row>
    <row r="32" spans="1:30" s="51" customFormat="1" ht="19.5" customHeight="1" x14ac:dyDescent="0.4">
      <c r="A32" s="58" t="s">
        <v>18</v>
      </c>
      <c r="B32" s="78">
        <f t="shared" si="3"/>
        <v>1232389.095</v>
      </c>
      <c r="C32" s="78">
        <f t="shared" si="2"/>
        <v>681815.12749999994</v>
      </c>
      <c r="D32" s="78">
        <f t="shared" si="2"/>
        <v>550573.96750000003</v>
      </c>
      <c r="E32" s="79"/>
      <c r="F32" s="79">
        <v>1228817.73</v>
      </c>
      <c r="G32" s="79">
        <v>639484.24</v>
      </c>
      <c r="H32" s="79">
        <v>589333.49</v>
      </c>
      <c r="I32" s="79"/>
      <c r="J32" s="79">
        <v>1263778.28</v>
      </c>
      <c r="K32" s="79">
        <v>713395.18</v>
      </c>
      <c r="L32" s="79">
        <v>550383.1</v>
      </c>
      <c r="M32" s="79"/>
      <c r="N32" s="79">
        <v>1227653.71</v>
      </c>
      <c r="O32" s="79">
        <v>696960.72</v>
      </c>
      <c r="P32" s="79">
        <v>530692.99</v>
      </c>
      <c r="Q32" s="79"/>
      <c r="R32" s="79">
        <v>1209306.6599999999</v>
      </c>
      <c r="S32" s="79">
        <v>677420.37</v>
      </c>
      <c r="T32" s="79">
        <v>531886.29</v>
      </c>
      <c r="U32" s="4"/>
      <c r="V32" s="77"/>
    </row>
    <row r="33" spans="1:23" s="51" customFormat="1" ht="19.5" customHeight="1" x14ac:dyDescent="0.4">
      <c r="A33" s="58" t="s">
        <v>19</v>
      </c>
      <c r="B33" s="78">
        <f t="shared" si="3"/>
        <v>198224.80499999999</v>
      </c>
      <c r="C33" s="78">
        <f t="shared" si="2"/>
        <v>120583.73999999999</v>
      </c>
      <c r="D33" s="78">
        <f t="shared" si="2"/>
        <v>77641.065000000002</v>
      </c>
      <c r="E33" s="79"/>
      <c r="F33" s="79">
        <v>203900.57</v>
      </c>
      <c r="G33" s="79">
        <v>126283.08</v>
      </c>
      <c r="H33" s="79">
        <v>77617.5</v>
      </c>
      <c r="I33" s="79"/>
      <c r="J33" s="79">
        <v>208612.61</v>
      </c>
      <c r="K33" s="79">
        <v>137499.4</v>
      </c>
      <c r="L33" s="79">
        <v>71113.210000000006</v>
      </c>
      <c r="M33" s="79"/>
      <c r="N33" s="79">
        <v>189973.29</v>
      </c>
      <c r="O33" s="79">
        <v>117666.33</v>
      </c>
      <c r="P33" s="79">
        <v>72306.960000000006</v>
      </c>
      <c r="Q33" s="79"/>
      <c r="R33" s="79">
        <v>190412.74</v>
      </c>
      <c r="S33" s="79">
        <v>100886.15</v>
      </c>
      <c r="T33" s="79">
        <v>89526.59</v>
      </c>
      <c r="U33" s="4"/>
      <c r="V33" s="77"/>
    </row>
    <row r="34" spans="1:23" s="51" customFormat="1" ht="19.5" customHeight="1" x14ac:dyDescent="0.4">
      <c r="A34" s="59" t="s">
        <v>20</v>
      </c>
      <c r="B34" s="78">
        <f t="shared" si="3"/>
        <v>460.72249999999997</v>
      </c>
      <c r="C34" s="78">
        <f t="shared" si="2"/>
        <v>392.46249999999998</v>
      </c>
      <c r="D34" s="78">
        <f t="shared" si="2"/>
        <v>68.259999999999991</v>
      </c>
      <c r="E34" s="79"/>
      <c r="F34" s="79">
        <v>441.61</v>
      </c>
      <c r="G34" s="79">
        <v>441.61</v>
      </c>
      <c r="H34" s="80">
        <v>0</v>
      </c>
      <c r="I34" s="79"/>
      <c r="J34" s="79">
        <v>642.26</v>
      </c>
      <c r="K34" s="79">
        <v>570.41</v>
      </c>
      <c r="L34" s="79">
        <v>71.849999999999994</v>
      </c>
      <c r="M34" s="79"/>
      <c r="N34" s="80">
        <v>201.19</v>
      </c>
      <c r="O34" s="80">
        <v>0</v>
      </c>
      <c r="P34" s="80">
        <v>201.19</v>
      </c>
      <c r="Q34" s="79"/>
      <c r="R34" s="79">
        <v>557.83000000000004</v>
      </c>
      <c r="S34" s="79">
        <v>557.83000000000004</v>
      </c>
      <c r="T34" s="80">
        <v>0</v>
      </c>
      <c r="U34" s="4"/>
      <c r="V34" s="77"/>
    </row>
    <row r="35" spans="1:23" s="51" customFormat="1" ht="19.5" customHeight="1" x14ac:dyDescent="0.4">
      <c r="A35" s="44" t="s">
        <v>21</v>
      </c>
      <c r="B35" s="78"/>
      <c r="C35" s="78"/>
      <c r="D35" s="78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4"/>
      <c r="V35" s="77"/>
    </row>
    <row r="36" spans="1:23" s="51" customFormat="1" ht="19.5" customHeight="1" x14ac:dyDescent="0.4">
      <c r="A36" s="59" t="s">
        <v>22</v>
      </c>
      <c r="B36" s="78">
        <f t="shared" si="3"/>
        <v>598375.67000000004</v>
      </c>
      <c r="C36" s="78">
        <f t="shared" si="2"/>
        <v>263462.47250000003</v>
      </c>
      <c r="D36" s="78">
        <f t="shared" si="2"/>
        <v>334913.19750000001</v>
      </c>
      <c r="E36" s="79"/>
      <c r="F36" s="79">
        <v>618465.28000000003</v>
      </c>
      <c r="G36" s="79">
        <v>268908.21000000002</v>
      </c>
      <c r="H36" s="79">
        <v>349557.07</v>
      </c>
      <c r="I36" s="79"/>
      <c r="J36" s="79">
        <v>612609.01</v>
      </c>
      <c r="K36" s="79">
        <v>269614.63</v>
      </c>
      <c r="L36" s="79">
        <v>342994.38</v>
      </c>
      <c r="M36" s="79"/>
      <c r="N36" s="79">
        <v>574320.1</v>
      </c>
      <c r="O36" s="79">
        <v>254598.07</v>
      </c>
      <c r="P36" s="79">
        <v>319722.03000000003</v>
      </c>
      <c r="Q36" s="79"/>
      <c r="R36" s="79">
        <v>588108.28</v>
      </c>
      <c r="S36" s="79">
        <v>260728.98</v>
      </c>
      <c r="T36" s="79">
        <v>327379.31</v>
      </c>
      <c r="U36" s="4"/>
      <c r="V36" s="77"/>
    </row>
    <row r="37" spans="1:23" s="51" customFormat="1" ht="19.5" customHeight="1" x14ac:dyDescent="0.4">
      <c r="A37" s="59" t="s">
        <v>23</v>
      </c>
      <c r="B37" s="78">
        <f t="shared" si="3"/>
        <v>420023.61499999999</v>
      </c>
      <c r="C37" s="78">
        <f t="shared" si="2"/>
        <v>229548.995</v>
      </c>
      <c r="D37" s="78">
        <f t="shared" si="2"/>
        <v>190474.62000000002</v>
      </c>
      <c r="E37" s="79"/>
      <c r="F37" s="79">
        <v>437532.43</v>
      </c>
      <c r="G37" s="79">
        <v>235828.01</v>
      </c>
      <c r="H37" s="79">
        <v>201704.42</v>
      </c>
      <c r="I37" s="79"/>
      <c r="J37" s="79">
        <v>411140.57</v>
      </c>
      <c r="K37" s="79">
        <v>228436.7</v>
      </c>
      <c r="L37" s="79">
        <v>182703.87</v>
      </c>
      <c r="M37" s="79"/>
      <c r="N37" s="79">
        <v>397208.79</v>
      </c>
      <c r="O37" s="79">
        <v>215630.25</v>
      </c>
      <c r="P37" s="79">
        <v>181578.55</v>
      </c>
      <c r="Q37" s="79"/>
      <c r="R37" s="79">
        <v>434212.66</v>
      </c>
      <c r="S37" s="79">
        <v>238301.02</v>
      </c>
      <c r="T37" s="79">
        <v>195911.64</v>
      </c>
      <c r="U37" s="4"/>
      <c r="V37" s="77"/>
    </row>
    <row r="38" spans="1:23" s="51" customFormat="1" ht="19.5" customHeight="1" x14ac:dyDescent="0.4">
      <c r="A38" s="59" t="s">
        <v>24</v>
      </c>
      <c r="B38" s="78">
        <f>SUM(C38:D38)</f>
        <v>230537.49000000002</v>
      </c>
      <c r="C38" s="78">
        <f>(G38+K38+O38+S38)/4</f>
        <v>73319.59</v>
      </c>
      <c r="D38" s="78">
        <f>(H38+L38+P38+T38)/4</f>
        <v>157217.90000000002</v>
      </c>
      <c r="E38" s="79"/>
      <c r="F38" s="79">
        <v>248621.92</v>
      </c>
      <c r="G38" s="79">
        <v>76965.95</v>
      </c>
      <c r="H38" s="79">
        <v>171655.97</v>
      </c>
      <c r="I38" s="79"/>
      <c r="J38" s="79">
        <v>233745.34</v>
      </c>
      <c r="K38" s="79">
        <v>72339.41</v>
      </c>
      <c r="L38" s="79">
        <v>161405.93</v>
      </c>
      <c r="M38" s="79"/>
      <c r="N38" s="79">
        <v>223511.58</v>
      </c>
      <c r="O38" s="79">
        <v>73149.009999999995</v>
      </c>
      <c r="P38" s="79">
        <v>150362.57</v>
      </c>
      <c r="Q38" s="79"/>
      <c r="R38" s="79">
        <v>216271.12</v>
      </c>
      <c r="S38" s="79">
        <v>70823.990000000005</v>
      </c>
      <c r="T38" s="79">
        <v>145447.13</v>
      </c>
      <c r="U38" s="4"/>
      <c r="V38" s="77"/>
    </row>
    <row r="39" spans="1:23" s="51" customFormat="1" ht="19.5" customHeight="1" x14ac:dyDescent="0.35">
      <c r="A39" s="55" t="s">
        <v>25</v>
      </c>
      <c r="B39" s="78">
        <f t="shared" si="3"/>
        <v>156.66749999999999</v>
      </c>
      <c r="C39" s="78">
        <f t="shared" si="2"/>
        <v>111.36</v>
      </c>
      <c r="D39" s="78">
        <f t="shared" si="2"/>
        <v>45.307499999999997</v>
      </c>
      <c r="E39" s="79"/>
      <c r="F39" s="80">
        <v>0</v>
      </c>
      <c r="G39" s="80">
        <v>0</v>
      </c>
      <c r="H39" s="80">
        <v>0</v>
      </c>
      <c r="I39" s="79"/>
      <c r="J39" s="79">
        <v>374.71</v>
      </c>
      <c r="K39" s="79">
        <v>374.71</v>
      </c>
      <c r="L39" s="80">
        <v>0</v>
      </c>
      <c r="M39" s="79"/>
      <c r="N39" s="79">
        <v>251.96</v>
      </c>
      <c r="O39" s="80">
        <v>70.73</v>
      </c>
      <c r="P39" s="79">
        <v>181.23</v>
      </c>
      <c r="Q39" s="79"/>
      <c r="R39" s="79">
        <v>0</v>
      </c>
      <c r="S39" s="79">
        <v>0</v>
      </c>
      <c r="T39" s="80">
        <v>0</v>
      </c>
      <c r="U39" s="24"/>
      <c r="V39" s="77"/>
    </row>
    <row r="40" spans="1:23" s="44" customFormat="1" ht="19.5" customHeight="1" x14ac:dyDescent="0.35">
      <c r="A40" s="62" t="s">
        <v>26</v>
      </c>
      <c r="B40" s="81">
        <f>SUM(C40:D40)</f>
        <v>3237.4225000000001</v>
      </c>
      <c r="C40" s="81">
        <f t="shared" si="2"/>
        <v>1414.875</v>
      </c>
      <c r="D40" s="81">
        <f t="shared" si="2"/>
        <v>1822.5475000000001</v>
      </c>
      <c r="E40" s="82"/>
      <c r="F40" s="83">
        <v>2358.16</v>
      </c>
      <c r="G40" s="83">
        <v>1187.4100000000001</v>
      </c>
      <c r="H40" s="83">
        <v>1170.74</v>
      </c>
      <c r="I40" s="82"/>
      <c r="J40" s="82">
        <v>4981.91</v>
      </c>
      <c r="K40" s="82">
        <v>1500.13</v>
      </c>
      <c r="L40" s="82">
        <v>3481.78</v>
      </c>
      <c r="M40" s="82"/>
      <c r="N40" s="82">
        <v>2581.65</v>
      </c>
      <c r="O40" s="82">
        <v>1081.0899999999999</v>
      </c>
      <c r="P40" s="82">
        <v>1500.57</v>
      </c>
      <c r="Q40" s="82"/>
      <c r="R40" s="82">
        <v>3027.97</v>
      </c>
      <c r="S40" s="82">
        <v>1890.87</v>
      </c>
      <c r="T40" s="82">
        <v>1137.0999999999999</v>
      </c>
      <c r="U40" s="24"/>
      <c r="V40" s="84"/>
    </row>
    <row r="41" spans="1:23" s="91" customFormat="1" ht="18.75" customHeight="1" x14ac:dyDescent="0.4">
      <c r="A41" s="85"/>
      <c r="B41" s="86"/>
      <c r="C41" s="86"/>
      <c r="D41" s="86"/>
      <c r="E41" s="87"/>
      <c r="F41" s="88"/>
      <c r="G41" s="88"/>
      <c r="H41" s="88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9"/>
      <c r="V41" s="90"/>
    </row>
    <row r="42" spans="1:23" s="91" customFormat="1" ht="26.25" x14ac:dyDescent="0.4">
      <c r="A42" s="85"/>
      <c r="B42" s="87"/>
      <c r="C42" s="92"/>
      <c r="D42" s="92"/>
      <c r="E42" s="92"/>
      <c r="F42" s="93"/>
      <c r="G42" s="94"/>
      <c r="H42" s="94"/>
      <c r="I42" s="95"/>
      <c r="J42" s="96"/>
      <c r="K42" s="96"/>
      <c r="L42" s="87"/>
      <c r="M42" s="95"/>
      <c r="N42" s="97"/>
      <c r="O42" s="97"/>
      <c r="P42" s="97"/>
      <c r="Q42" s="95"/>
      <c r="R42" s="97"/>
      <c r="S42" s="97"/>
      <c r="T42" s="97"/>
      <c r="U42" s="89"/>
      <c r="V42" s="98">
        <v>43</v>
      </c>
    </row>
    <row r="43" spans="1:23" s="91" customFormat="1" ht="26.25" x14ac:dyDescent="0.4">
      <c r="A43" s="85"/>
      <c r="B43" s="87"/>
      <c r="C43" s="92"/>
      <c r="D43" s="92"/>
      <c r="E43" s="92"/>
      <c r="F43" s="93"/>
      <c r="G43" s="94"/>
      <c r="H43" s="94"/>
      <c r="I43" s="95"/>
      <c r="J43" s="96"/>
      <c r="K43" s="96"/>
      <c r="L43" s="87"/>
      <c r="M43" s="95"/>
      <c r="N43" s="97"/>
      <c r="O43" s="97"/>
      <c r="P43" s="97"/>
      <c r="Q43" s="95"/>
      <c r="R43" s="97"/>
      <c r="S43" s="97"/>
      <c r="T43" s="97"/>
      <c r="U43" s="4"/>
      <c r="V43" s="98">
        <v>44</v>
      </c>
    </row>
    <row r="44" spans="1:23" s="6" customFormat="1" ht="26.25" x14ac:dyDescent="0.4">
      <c r="A44" s="99" t="s">
        <v>28</v>
      </c>
      <c r="B44" s="99"/>
      <c r="C44" s="99"/>
      <c r="D44" s="99"/>
      <c r="E44" s="99"/>
      <c r="F44" s="99"/>
      <c r="G44" s="99"/>
      <c r="H44" s="99"/>
      <c r="I44" s="99"/>
      <c r="J44" s="99"/>
      <c r="K44" s="100"/>
      <c r="L44" s="87"/>
      <c r="M44" s="2"/>
      <c r="N44" s="3"/>
      <c r="O44" s="2"/>
      <c r="P44" s="2"/>
      <c r="Q44" s="2"/>
      <c r="S44" s="2"/>
      <c r="T44" s="2"/>
      <c r="U44" s="2"/>
      <c r="V44" s="98"/>
    </row>
    <row r="45" spans="1:23" s="7" customFormat="1" ht="5.25" customHeight="1" x14ac:dyDescent="0.4">
      <c r="N45" s="8"/>
      <c r="P45" s="8"/>
      <c r="Q45" s="8"/>
      <c r="R45" s="8"/>
      <c r="T45" s="8"/>
      <c r="U45" s="8"/>
      <c r="V45" s="9"/>
      <c r="W45" s="10"/>
    </row>
    <row r="46" spans="1:23" s="18" customFormat="1" ht="21" x14ac:dyDescent="0.35">
      <c r="A46" s="101" t="s">
        <v>1</v>
      </c>
      <c r="B46" s="12" t="s">
        <v>2</v>
      </c>
      <c r="C46" s="12"/>
      <c r="D46" s="12"/>
      <c r="E46" s="13"/>
      <c r="F46" s="14" t="s">
        <v>3</v>
      </c>
      <c r="G46" s="14"/>
      <c r="H46" s="14"/>
      <c r="I46" s="13"/>
      <c r="J46" s="14" t="s">
        <v>4</v>
      </c>
      <c r="K46" s="14"/>
      <c r="L46" s="14"/>
      <c r="M46" s="13"/>
      <c r="N46" s="14" t="s">
        <v>5</v>
      </c>
      <c r="O46" s="14"/>
      <c r="P46" s="14"/>
      <c r="Q46" s="13"/>
      <c r="R46" s="14" t="s">
        <v>6</v>
      </c>
      <c r="S46" s="14"/>
      <c r="T46" s="14"/>
      <c r="U46" s="15"/>
      <c r="V46" s="102"/>
    </row>
    <row r="47" spans="1:23" s="18" customFormat="1" ht="21" x14ac:dyDescent="0.35">
      <c r="A47" s="103"/>
      <c r="B47" s="13" t="s">
        <v>7</v>
      </c>
      <c r="C47" s="13" t="s">
        <v>8</v>
      </c>
      <c r="D47" s="13" t="s">
        <v>9</v>
      </c>
      <c r="E47" s="20"/>
      <c r="F47" s="13" t="s">
        <v>7</v>
      </c>
      <c r="G47" s="13" t="s">
        <v>8</v>
      </c>
      <c r="H47" s="13" t="s">
        <v>9</v>
      </c>
      <c r="I47" s="20"/>
      <c r="J47" s="13" t="s">
        <v>7</v>
      </c>
      <c r="K47" s="13" t="s">
        <v>8</v>
      </c>
      <c r="L47" s="13" t="s">
        <v>9</v>
      </c>
      <c r="M47" s="20"/>
      <c r="N47" s="13" t="s">
        <v>7</v>
      </c>
      <c r="O47" s="13" t="s">
        <v>8</v>
      </c>
      <c r="P47" s="13" t="s">
        <v>9</v>
      </c>
      <c r="Q47" s="20"/>
      <c r="R47" s="13" t="s">
        <v>7</v>
      </c>
      <c r="S47" s="13" t="s">
        <v>8</v>
      </c>
      <c r="T47" s="21" t="s">
        <v>9</v>
      </c>
      <c r="U47" s="75"/>
      <c r="V47" s="102"/>
    </row>
    <row r="48" spans="1:23" s="28" customFormat="1" ht="21" x14ac:dyDescent="0.5">
      <c r="A48" s="22"/>
      <c r="B48" s="23" t="s">
        <v>10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75"/>
      <c r="V48" s="104"/>
    </row>
    <row r="49" spans="1:22" s="28" customFormat="1" ht="21" x14ac:dyDescent="0.35">
      <c r="A49" s="32" t="s">
        <v>29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15"/>
      <c r="V49" s="104"/>
    </row>
    <row r="50" spans="1:22" s="43" customFormat="1" ht="18" customHeight="1" x14ac:dyDescent="0.4">
      <c r="A50" s="36" t="s">
        <v>12</v>
      </c>
      <c r="B50" s="37">
        <f>SUM(C50:D50)</f>
        <v>207648.25</v>
      </c>
      <c r="C50" s="38">
        <f>(G50+K50+O50+S50)/4</f>
        <v>115156</v>
      </c>
      <c r="D50" s="38">
        <f>(H50+L50+P50+T50)/4</f>
        <v>92492.25</v>
      </c>
      <c r="E50" s="105"/>
      <c r="F50" s="37">
        <v>203269</v>
      </c>
      <c r="G50" s="37">
        <v>113523</v>
      </c>
      <c r="H50" s="37">
        <v>89746</v>
      </c>
      <c r="I50" s="37"/>
      <c r="J50" s="37">
        <v>208740</v>
      </c>
      <c r="K50" s="37">
        <v>114809</v>
      </c>
      <c r="L50" s="37">
        <v>93931</v>
      </c>
      <c r="M50" s="37"/>
      <c r="N50" s="37">
        <v>213263</v>
      </c>
      <c r="O50" s="37">
        <v>116112</v>
      </c>
      <c r="P50" s="37">
        <v>97151</v>
      </c>
      <c r="Q50" s="37"/>
      <c r="R50" s="37">
        <v>205321</v>
      </c>
      <c r="S50" s="37">
        <v>116180</v>
      </c>
      <c r="T50" s="37">
        <v>89141</v>
      </c>
      <c r="U50" s="4"/>
      <c r="V50" s="77"/>
    </row>
    <row r="51" spans="1:22" s="51" customFormat="1" ht="18" customHeight="1" x14ac:dyDescent="0.4">
      <c r="A51" s="44" t="s">
        <v>13</v>
      </c>
      <c r="B51" s="37">
        <f t="shared" ref="B51:B61" si="4">SUM(C51:D51)</f>
        <v>1037</v>
      </c>
      <c r="C51" s="38">
        <f>(G51+K51+O51+S51)/4</f>
        <v>266.75</v>
      </c>
      <c r="D51" s="38">
        <f t="shared" ref="D51:D61" si="5">(H51+L51+P51+T51)/4</f>
        <v>770.25</v>
      </c>
      <c r="E51" s="106"/>
      <c r="F51" s="46">
        <v>875</v>
      </c>
      <c r="G51" s="46">
        <v>0</v>
      </c>
      <c r="H51" s="46">
        <v>875</v>
      </c>
      <c r="I51" s="46"/>
      <c r="J51" s="46">
        <v>1339</v>
      </c>
      <c r="K51" s="46">
        <v>293</v>
      </c>
      <c r="L51" s="46">
        <v>1046</v>
      </c>
      <c r="M51" s="46"/>
      <c r="N51" s="46">
        <v>1282</v>
      </c>
      <c r="O51" s="46">
        <v>589</v>
      </c>
      <c r="P51" s="46">
        <v>693</v>
      </c>
      <c r="Q51" s="46"/>
      <c r="R51" s="46">
        <v>652</v>
      </c>
      <c r="S51" s="46">
        <v>185</v>
      </c>
      <c r="T51" s="46">
        <v>467</v>
      </c>
      <c r="U51" s="4"/>
      <c r="V51" s="77"/>
    </row>
    <row r="52" spans="1:22" s="51" customFormat="1" ht="18" customHeight="1" x14ac:dyDescent="0.35">
      <c r="A52" s="51" t="s">
        <v>14</v>
      </c>
      <c r="B52" s="37">
        <f t="shared" si="4"/>
        <v>49075.75</v>
      </c>
      <c r="C52" s="38">
        <f>(G52+K52+O52+S52)/4</f>
        <v>25776.25</v>
      </c>
      <c r="D52" s="38">
        <f t="shared" si="5"/>
        <v>23299.5</v>
      </c>
      <c r="E52" s="106"/>
      <c r="F52" s="46">
        <v>48485</v>
      </c>
      <c r="G52" s="46">
        <v>26215</v>
      </c>
      <c r="H52" s="46">
        <v>22270</v>
      </c>
      <c r="I52" s="46"/>
      <c r="J52" s="46">
        <v>53179</v>
      </c>
      <c r="K52" s="46">
        <v>26688</v>
      </c>
      <c r="L52" s="46">
        <v>26491</v>
      </c>
      <c r="M52" s="46"/>
      <c r="N52" s="46">
        <v>48319</v>
      </c>
      <c r="O52" s="46">
        <v>25417</v>
      </c>
      <c r="P52" s="46">
        <v>22902</v>
      </c>
      <c r="Q52" s="46"/>
      <c r="R52" s="46">
        <v>46320</v>
      </c>
      <c r="S52" s="46">
        <v>24785</v>
      </c>
      <c r="T52" s="46">
        <v>21535</v>
      </c>
      <c r="U52" s="15"/>
      <c r="V52" s="77"/>
    </row>
    <row r="53" spans="1:22" s="51" customFormat="1" ht="18" customHeight="1" x14ac:dyDescent="0.35">
      <c r="A53" s="53" t="s">
        <v>15</v>
      </c>
      <c r="B53" s="37">
        <f t="shared" si="4"/>
        <v>58847.75</v>
      </c>
      <c r="C53" s="38">
        <f t="shared" ref="C53:C62" si="6">(G53+K53+O53+S53)/4</f>
        <v>32649.75</v>
      </c>
      <c r="D53" s="38">
        <f t="shared" si="5"/>
        <v>26198</v>
      </c>
      <c r="E53" s="106"/>
      <c r="F53" s="46">
        <v>57408</v>
      </c>
      <c r="G53" s="46">
        <v>33578</v>
      </c>
      <c r="H53" s="46">
        <v>23830</v>
      </c>
      <c r="I53" s="46"/>
      <c r="J53" s="46">
        <v>55376</v>
      </c>
      <c r="K53" s="46">
        <v>31141</v>
      </c>
      <c r="L53" s="46">
        <v>24235</v>
      </c>
      <c r="M53" s="46"/>
      <c r="N53" s="46">
        <v>59946</v>
      </c>
      <c r="O53" s="46">
        <v>31253</v>
      </c>
      <c r="P53" s="46">
        <v>28693</v>
      </c>
      <c r="Q53" s="46"/>
      <c r="R53" s="46">
        <v>62661</v>
      </c>
      <c r="S53" s="46">
        <v>34627</v>
      </c>
      <c r="T53" s="46">
        <v>28034</v>
      </c>
      <c r="U53" s="15"/>
      <c r="V53" s="77"/>
    </row>
    <row r="54" spans="1:22" s="51" customFormat="1" ht="18" customHeight="1" x14ac:dyDescent="0.4">
      <c r="A54" s="55" t="s">
        <v>16</v>
      </c>
      <c r="B54" s="37">
        <f t="shared" si="4"/>
        <v>31433.75</v>
      </c>
      <c r="C54" s="38">
        <f>(G54+K54+O54+S54)/4</f>
        <v>20605.25</v>
      </c>
      <c r="D54" s="38">
        <f>(H54+L54+P54+T54)/4</f>
        <v>10828.5</v>
      </c>
      <c r="E54" s="107"/>
      <c r="F54" s="46">
        <v>31378</v>
      </c>
      <c r="G54" s="46">
        <v>20622</v>
      </c>
      <c r="H54" s="46">
        <v>10756</v>
      </c>
      <c r="I54" s="46"/>
      <c r="J54" s="46">
        <v>33193</v>
      </c>
      <c r="K54" s="46">
        <v>21205</v>
      </c>
      <c r="L54" s="46">
        <v>11988</v>
      </c>
      <c r="M54" s="46"/>
      <c r="N54" s="46">
        <v>28793</v>
      </c>
      <c r="O54" s="46">
        <v>19132</v>
      </c>
      <c r="P54" s="46">
        <v>9661</v>
      </c>
      <c r="Q54" s="46"/>
      <c r="R54" s="46">
        <v>32371</v>
      </c>
      <c r="S54" s="46">
        <v>21462</v>
      </c>
      <c r="T54" s="46">
        <v>10909</v>
      </c>
      <c r="U54" s="4"/>
      <c r="V54" s="77"/>
    </row>
    <row r="55" spans="1:22" s="51" customFormat="1" ht="18" customHeight="1" x14ac:dyDescent="0.5">
      <c r="A55" s="44" t="s">
        <v>17</v>
      </c>
      <c r="B55" s="37"/>
      <c r="C55" s="38"/>
      <c r="D55" s="38"/>
      <c r="E55" s="107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91"/>
      <c r="V55" s="77"/>
    </row>
    <row r="56" spans="1:22" s="51" customFormat="1" ht="18" customHeight="1" x14ac:dyDescent="0.5">
      <c r="A56" s="58" t="s">
        <v>18</v>
      </c>
      <c r="B56" s="37">
        <f t="shared" si="4"/>
        <v>25293.5</v>
      </c>
      <c r="C56" s="38">
        <f t="shared" si="6"/>
        <v>14989.25</v>
      </c>
      <c r="D56" s="38">
        <f t="shared" si="5"/>
        <v>10304.25</v>
      </c>
      <c r="E56" s="107"/>
      <c r="F56" s="46">
        <v>23116</v>
      </c>
      <c r="G56" s="46">
        <v>12764</v>
      </c>
      <c r="H56" s="46">
        <v>10352</v>
      </c>
      <c r="I56" s="46"/>
      <c r="J56" s="46">
        <v>24055</v>
      </c>
      <c r="K56" s="46">
        <v>15107</v>
      </c>
      <c r="L56" s="46">
        <v>8948</v>
      </c>
      <c r="M56" s="46"/>
      <c r="N56" s="46">
        <v>31257</v>
      </c>
      <c r="O56" s="46">
        <v>18218</v>
      </c>
      <c r="P56" s="46">
        <v>13039</v>
      </c>
      <c r="Q56" s="46"/>
      <c r="R56" s="46">
        <v>22746</v>
      </c>
      <c r="S56" s="46">
        <v>13868</v>
      </c>
      <c r="T56" s="46">
        <v>8878</v>
      </c>
      <c r="U56" s="74"/>
      <c r="V56" s="77"/>
    </row>
    <row r="57" spans="1:22" s="51" customFormat="1" ht="18" customHeight="1" x14ac:dyDescent="0.5">
      <c r="A57" s="58" t="s">
        <v>19</v>
      </c>
      <c r="B57" s="37">
        <f t="shared" si="4"/>
        <v>6323.5</v>
      </c>
      <c r="C57" s="38">
        <f t="shared" si="6"/>
        <v>4209</v>
      </c>
      <c r="D57" s="38">
        <f t="shared" si="5"/>
        <v>2114.5</v>
      </c>
      <c r="E57" s="107"/>
      <c r="F57" s="46">
        <v>4923</v>
      </c>
      <c r="G57" s="46">
        <v>3269</v>
      </c>
      <c r="H57" s="46">
        <v>1654</v>
      </c>
      <c r="I57" s="46"/>
      <c r="J57" s="46">
        <v>5848</v>
      </c>
      <c r="K57" s="46">
        <v>3301</v>
      </c>
      <c r="L57" s="46">
        <v>2547</v>
      </c>
      <c r="M57" s="46"/>
      <c r="N57" s="46">
        <v>7797</v>
      </c>
      <c r="O57" s="46">
        <v>5495</v>
      </c>
      <c r="P57" s="46">
        <v>2302</v>
      </c>
      <c r="Q57" s="46"/>
      <c r="R57" s="46">
        <v>6726</v>
      </c>
      <c r="S57" s="46">
        <v>4771</v>
      </c>
      <c r="T57" s="46">
        <v>1955</v>
      </c>
      <c r="U57" s="74"/>
      <c r="V57" s="77"/>
    </row>
    <row r="58" spans="1:22" s="51" customFormat="1" ht="18" customHeight="1" x14ac:dyDescent="0.5">
      <c r="A58" s="59" t="s">
        <v>20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74"/>
      <c r="V58" s="77"/>
    </row>
    <row r="59" spans="1:22" s="51" customFormat="1" ht="18" customHeight="1" x14ac:dyDescent="0.5">
      <c r="A59" s="44" t="s">
        <v>21</v>
      </c>
      <c r="B59" s="37"/>
      <c r="C59" s="38"/>
      <c r="D59" s="38"/>
      <c r="E59" s="107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74"/>
      <c r="V59" s="77"/>
    </row>
    <row r="60" spans="1:22" s="51" customFormat="1" ht="18" customHeight="1" x14ac:dyDescent="0.5">
      <c r="A60" s="59" t="s">
        <v>22</v>
      </c>
      <c r="B60" s="37">
        <f t="shared" si="4"/>
        <v>12852.25</v>
      </c>
      <c r="C60" s="38">
        <f t="shared" si="6"/>
        <v>6685.75</v>
      </c>
      <c r="D60" s="38">
        <f>(H60+L60+P60+T60)/4</f>
        <v>6166.5</v>
      </c>
      <c r="E60" s="107"/>
      <c r="F60" s="46">
        <v>11912</v>
      </c>
      <c r="G60" s="46">
        <v>5872</v>
      </c>
      <c r="H60" s="46">
        <v>6040</v>
      </c>
      <c r="I60" s="46"/>
      <c r="J60" s="46">
        <v>13623</v>
      </c>
      <c r="K60" s="46">
        <v>7718</v>
      </c>
      <c r="L60" s="46">
        <v>5905</v>
      </c>
      <c r="M60" s="46"/>
      <c r="N60" s="46">
        <v>12534</v>
      </c>
      <c r="O60" s="46">
        <v>5688</v>
      </c>
      <c r="P60" s="46">
        <v>6846</v>
      </c>
      <c r="Q60" s="46"/>
      <c r="R60" s="46">
        <v>13340</v>
      </c>
      <c r="S60" s="46">
        <v>7465</v>
      </c>
      <c r="T60" s="46">
        <v>5875</v>
      </c>
      <c r="U60" s="74"/>
      <c r="V60" s="77"/>
    </row>
    <row r="61" spans="1:22" s="51" customFormat="1" ht="18" customHeight="1" x14ac:dyDescent="0.5">
      <c r="A61" s="59" t="s">
        <v>23</v>
      </c>
      <c r="B61" s="37">
        <f t="shared" si="4"/>
        <v>16140.5</v>
      </c>
      <c r="C61" s="38">
        <f t="shared" si="6"/>
        <v>7394.75</v>
      </c>
      <c r="D61" s="38">
        <f t="shared" si="5"/>
        <v>8745.75</v>
      </c>
      <c r="E61" s="107"/>
      <c r="F61" s="46">
        <v>17321</v>
      </c>
      <c r="G61" s="46">
        <v>7620</v>
      </c>
      <c r="H61" s="46">
        <v>9701</v>
      </c>
      <c r="I61" s="46"/>
      <c r="J61" s="46">
        <v>16198</v>
      </c>
      <c r="K61" s="46">
        <v>7160</v>
      </c>
      <c r="L61" s="46">
        <v>9038</v>
      </c>
      <c r="M61" s="46"/>
      <c r="N61" s="46">
        <v>16723</v>
      </c>
      <c r="O61" s="46">
        <v>8302</v>
      </c>
      <c r="P61" s="46">
        <v>8421</v>
      </c>
      <c r="Q61" s="46"/>
      <c r="R61" s="46">
        <v>14320</v>
      </c>
      <c r="S61" s="46">
        <v>6497</v>
      </c>
      <c r="T61" s="46">
        <v>7823</v>
      </c>
      <c r="U61" s="44"/>
      <c r="V61" s="77"/>
    </row>
    <row r="62" spans="1:22" s="51" customFormat="1" ht="18" customHeight="1" x14ac:dyDescent="0.5">
      <c r="A62" s="59" t="s">
        <v>24</v>
      </c>
      <c r="B62" s="37">
        <f>SUM(C62:D62)</f>
        <v>6626.5</v>
      </c>
      <c r="C62" s="38">
        <f t="shared" si="6"/>
        <v>2561.5</v>
      </c>
      <c r="D62" s="38">
        <f>(H62+L62+P62+T62)/4</f>
        <v>4065</v>
      </c>
      <c r="E62" s="108"/>
      <c r="F62" s="46">
        <v>7851</v>
      </c>
      <c r="G62" s="46">
        <v>3583</v>
      </c>
      <c r="H62" s="46">
        <v>4268</v>
      </c>
      <c r="I62" s="46"/>
      <c r="J62" s="46">
        <v>5929</v>
      </c>
      <c r="K62" s="46">
        <v>2196</v>
      </c>
      <c r="L62" s="46">
        <v>3733</v>
      </c>
      <c r="M62" s="46"/>
      <c r="N62" s="46">
        <v>6541</v>
      </c>
      <c r="O62" s="46">
        <v>1947</v>
      </c>
      <c r="P62" s="46">
        <v>4594</v>
      </c>
      <c r="Q62" s="46"/>
      <c r="R62" s="46">
        <v>6185</v>
      </c>
      <c r="S62" s="46">
        <v>2520</v>
      </c>
      <c r="T62" s="46">
        <v>3665</v>
      </c>
      <c r="U62" s="44"/>
      <c r="V62" s="77"/>
    </row>
    <row r="63" spans="1:22" s="51" customFormat="1" ht="18" customHeight="1" x14ac:dyDescent="0.3">
      <c r="A63" s="55" t="s">
        <v>25</v>
      </c>
      <c r="B63" s="37">
        <f>SUM(C63:D63)</f>
        <v>17.75</v>
      </c>
      <c r="C63" s="38">
        <f>(G63+K63+O63+S63)/4</f>
        <v>17.75</v>
      </c>
      <c r="D63" s="38">
        <f>(H63+L63+P63+T63)/4</f>
        <v>0</v>
      </c>
      <c r="E63" s="109"/>
      <c r="F63" s="110">
        <v>0</v>
      </c>
      <c r="G63" s="110">
        <v>0</v>
      </c>
      <c r="H63" s="110">
        <v>0</v>
      </c>
      <c r="I63" s="111"/>
      <c r="J63" s="110">
        <v>0</v>
      </c>
      <c r="K63" s="110">
        <v>0</v>
      </c>
      <c r="L63" s="110">
        <v>0</v>
      </c>
      <c r="M63" s="111"/>
      <c r="N63" s="112">
        <v>71</v>
      </c>
      <c r="O63" s="112">
        <v>71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91"/>
      <c r="V63" s="77"/>
    </row>
    <row r="64" spans="1:22" s="44" customFormat="1" ht="18" customHeight="1" x14ac:dyDescent="0.3">
      <c r="A64" s="62" t="s">
        <v>26</v>
      </c>
      <c r="B64" s="37">
        <f t="shared" ref="B64" si="7">SUM(C64:D64)</f>
        <v>0</v>
      </c>
      <c r="C64" s="38">
        <f t="shared" ref="C64:D64" si="8">(G64+K64+O64+S64)/4</f>
        <v>0</v>
      </c>
      <c r="D64" s="38">
        <f t="shared" si="8"/>
        <v>0</v>
      </c>
      <c r="E64" s="113"/>
      <c r="F64" s="110">
        <v>0</v>
      </c>
      <c r="G64" s="110">
        <v>0</v>
      </c>
      <c r="H64" s="110">
        <v>0</v>
      </c>
      <c r="I64" s="111"/>
      <c r="J64" s="110">
        <v>0</v>
      </c>
      <c r="K64" s="110">
        <v>0</v>
      </c>
      <c r="L64" s="110">
        <v>0</v>
      </c>
      <c r="M64" s="111"/>
      <c r="N64" s="110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91"/>
      <c r="V64" s="84"/>
    </row>
    <row r="65" spans="1:30" s="74" customFormat="1" ht="21" x14ac:dyDescent="0.5">
      <c r="A65" s="114"/>
      <c r="B65" s="23" t="s">
        <v>30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V65" s="115"/>
    </row>
    <row r="66" spans="1:30" s="74" customFormat="1" ht="21" x14ac:dyDescent="0.35">
      <c r="A66" s="32" t="s">
        <v>11</v>
      </c>
      <c r="B66" s="29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114"/>
      <c r="V66" s="116"/>
      <c r="W66" s="117"/>
    </row>
    <row r="67" spans="1:30" s="119" customFormat="1" ht="18" customHeight="1" x14ac:dyDescent="0.4">
      <c r="A67" s="36" t="s">
        <v>12</v>
      </c>
      <c r="B67" s="118">
        <v>100.00000000664659</v>
      </c>
      <c r="C67" s="118">
        <v>100.00000000000001</v>
      </c>
      <c r="D67" s="118">
        <v>100.00000001457975</v>
      </c>
      <c r="E67" s="118">
        <v>0</v>
      </c>
      <c r="F67" s="118">
        <v>100.0000000265233</v>
      </c>
      <c r="G67" s="118">
        <v>100.00000009790087</v>
      </c>
      <c r="H67" s="118">
        <v>99.999999942109113</v>
      </c>
      <c r="I67" s="118">
        <v>0</v>
      </c>
      <c r="J67" s="118">
        <v>100.00000005293555</v>
      </c>
      <c r="K67" s="118">
        <v>100</v>
      </c>
      <c r="L67" s="118">
        <v>100.00000005806886</v>
      </c>
      <c r="M67" s="118">
        <v>0</v>
      </c>
      <c r="N67" s="118">
        <v>100.00000002667639</v>
      </c>
      <c r="O67" s="118">
        <v>99.999999951142087</v>
      </c>
      <c r="P67" s="118">
        <v>100.00000005875852</v>
      </c>
      <c r="Q67" s="118">
        <v>0</v>
      </c>
      <c r="R67" s="118">
        <v>99.999999973321195</v>
      </c>
      <c r="S67" s="118">
        <v>99.999999951000135</v>
      </c>
      <c r="T67" s="118">
        <v>100</v>
      </c>
      <c r="U67" s="4"/>
      <c r="V67" s="77"/>
      <c r="W67" s="77"/>
    </row>
    <row r="68" spans="1:30" s="51" customFormat="1" ht="18" customHeight="1" x14ac:dyDescent="0.5">
      <c r="A68" s="44" t="s">
        <v>13</v>
      </c>
      <c r="B68" s="118">
        <v>2.9332958158914249</v>
      </c>
      <c r="C68" s="118">
        <v>2.6413195637869329</v>
      </c>
      <c r="D68" s="118">
        <v>3.2817918946695306</v>
      </c>
      <c r="E68" s="120"/>
      <c r="F68" s="120">
        <v>3.120364800750242</v>
      </c>
      <c r="G68" s="120">
        <v>2.7923979411101199</v>
      </c>
      <c r="H68" s="120">
        <v>3.5082323411325342</v>
      </c>
      <c r="I68" s="120"/>
      <c r="J68" s="120">
        <v>2.9372727580600362</v>
      </c>
      <c r="K68" s="120">
        <v>2.7077008331337158</v>
      </c>
      <c r="L68" s="120">
        <v>3.2113692251793622</v>
      </c>
      <c r="M68" s="120"/>
      <c r="N68" s="120">
        <v>2.8540161277965002</v>
      </c>
      <c r="O68" s="120">
        <v>2.5627961361846299</v>
      </c>
      <c r="P68" s="120">
        <v>3.204249126632349</v>
      </c>
      <c r="Q68" s="120"/>
      <c r="R68" s="120">
        <v>2.8204082075434274</v>
      </c>
      <c r="S68" s="120">
        <v>2.5019625136931847</v>
      </c>
      <c r="T68" s="120">
        <v>3.201024741572664</v>
      </c>
      <c r="U68" s="114"/>
      <c r="V68" s="77"/>
      <c r="X68" s="121"/>
      <c r="Y68" s="121"/>
      <c r="Z68" s="121"/>
      <c r="AB68" s="119"/>
      <c r="AC68" s="119"/>
      <c r="AD68" s="119"/>
    </row>
    <row r="69" spans="1:30" s="51" customFormat="1" ht="18" customHeight="1" x14ac:dyDescent="0.5">
      <c r="A69" s="51" t="s">
        <v>14</v>
      </c>
      <c r="B69" s="118">
        <v>17.826724445922629</v>
      </c>
      <c r="C69" s="118">
        <v>17.239991391780514</v>
      </c>
      <c r="D69" s="118">
        <v>18.527035403352311</v>
      </c>
      <c r="E69" s="120"/>
      <c r="F69" s="120">
        <v>17.706337764267609</v>
      </c>
      <c r="G69" s="120">
        <v>17.314469412391304</v>
      </c>
      <c r="H69" s="120">
        <v>18.169777915839031</v>
      </c>
      <c r="I69" s="120"/>
      <c r="J69" s="120">
        <v>17.899270965637328</v>
      </c>
      <c r="K69" s="120">
        <v>17.113002276664275</v>
      </c>
      <c r="L69" s="120">
        <v>18.838033268031968</v>
      </c>
      <c r="M69" s="120"/>
      <c r="N69" s="120">
        <v>18.096725149421619</v>
      </c>
      <c r="O69" s="120">
        <v>17.465294572090279</v>
      </c>
      <c r="P69" s="120">
        <v>18.856109226838075</v>
      </c>
      <c r="Q69" s="120"/>
      <c r="R69" s="120">
        <v>17.604666803239791</v>
      </c>
      <c r="S69" s="120">
        <v>17.067419403360095</v>
      </c>
      <c r="T69" s="120">
        <v>18.246802180176182</v>
      </c>
      <c r="U69" s="114"/>
      <c r="V69" s="77"/>
      <c r="X69" s="121"/>
      <c r="Y69" s="121"/>
      <c r="Z69" s="121"/>
      <c r="AB69" s="119"/>
      <c r="AC69" s="119"/>
      <c r="AD69" s="119"/>
    </row>
    <row r="70" spans="1:30" s="51" customFormat="1" ht="18" customHeight="1" x14ac:dyDescent="0.5">
      <c r="A70" s="53" t="s">
        <v>15</v>
      </c>
      <c r="B70" s="118">
        <v>22.348831651440619</v>
      </c>
      <c r="C70" s="118">
        <v>23.659833080273309</v>
      </c>
      <c r="D70" s="118">
        <v>20.784050769681841</v>
      </c>
      <c r="E70" s="120"/>
      <c r="F70" s="120">
        <v>22.467115676248593</v>
      </c>
      <c r="G70" s="120">
        <v>24.019849310414539</v>
      </c>
      <c r="H70" s="120">
        <v>20.630786898139128</v>
      </c>
      <c r="I70" s="120"/>
      <c r="J70" s="120">
        <v>22.131312535847155</v>
      </c>
      <c r="K70" s="120">
        <v>23.432919767573004</v>
      </c>
      <c r="L70" s="120">
        <v>20.577263846845138</v>
      </c>
      <c r="M70" s="120"/>
      <c r="N70" s="120">
        <v>22.15659373391788</v>
      </c>
      <c r="O70" s="120">
        <v>23.260073740509366</v>
      </c>
      <c r="P70" s="120">
        <v>20.829503825959144</v>
      </c>
      <c r="Q70" s="120"/>
      <c r="R70" s="120">
        <v>22.641363035726737</v>
      </c>
      <c r="S70" s="120">
        <v>23.928984682605225</v>
      </c>
      <c r="T70" s="120">
        <v>21.102356196755359</v>
      </c>
      <c r="U70" s="114"/>
      <c r="V70" s="77"/>
      <c r="X70" s="121"/>
      <c r="Y70" s="121"/>
      <c r="Z70" s="121"/>
      <c r="AB70" s="119"/>
      <c r="AC70" s="119"/>
      <c r="AD70" s="119"/>
    </row>
    <row r="71" spans="1:30" s="51" customFormat="1" ht="18" customHeight="1" x14ac:dyDescent="0.5">
      <c r="A71" s="53" t="s">
        <v>16</v>
      </c>
      <c r="B71" s="118">
        <v>17.086430311960317</v>
      </c>
      <c r="C71" s="118">
        <v>19.20596619531468</v>
      </c>
      <c r="D71" s="118">
        <v>14.556601468503077</v>
      </c>
      <c r="E71" s="120"/>
      <c r="F71" s="120">
        <v>17.069642583752533</v>
      </c>
      <c r="G71" s="120">
        <v>19.222675816537784</v>
      </c>
      <c r="H71" s="120">
        <v>14.523373999151518</v>
      </c>
      <c r="I71" s="120"/>
      <c r="J71" s="120">
        <v>16.659675276134951</v>
      </c>
      <c r="K71" s="120">
        <v>18.858488111461813</v>
      </c>
      <c r="L71" s="120">
        <v>14.034411598163727</v>
      </c>
      <c r="M71" s="120"/>
      <c r="N71" s="120">
        <v>17.25720743258055</v>
      </c>
      <c r="O71" s="120">
        <v>19.382341439809114</v>
      </c>
      <c r="P71" s="120">
        <v>14.701434897322468</v>
      </c>
      <c r="Q71" s="120"/>
      <c r="R71" s="120">
        <v>17.362681707401411</v>
      </c>
      <c r="S71" s="120">
        <v>19.362429054671288</v>
      </c>
      <c r="T71" s="120">
        <v>14.972519389588424</v>
      </c>
      <c r="U71" s="114"/>
      <c r="V71" s="77"/>
      <c r="X71" s="121"/>
      <c r="Y71" s="121"/>
      <c r="Z71" s="121"/>
      <c r="AB71" s="119"/>
      <c r="AC71" s="119"/>
      <c r="AD71" s="119"/>
    </row>
    <row r="72" spans="1:30" s="51" customFormat="1" ht="18" customHeight="1" x14ac:dyDescent="0.5">
      <c r="A72" s="44" t="s">
        <v>17</v>
      </c>
      <c r="B72" s="118"/>
      <c r="C72" s="118"/>
      <c r="D72" s="118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44"/>
      <c r="V72" s="77"/>
      <c r="X72" s="121"/>
      <c r="Y72" s="121"/>
      <c r="Z72" s="121"/>
      <c r="AB72" s="119"/>
      <c r="AC72" s="119"/>
      <c r="AD72" s="119"/>
    </row>
    <row r="73" spans="1:30" s="51" customFormat="1" ht="18" customHeight="1" x14ac:dyDescent="0.5">
      <c r="A73" s="58" t="s">
        <v>18</v>
      </c>
      <c r="B73" s="118">
        <v>13.37652584132436</v>
      </c>
      <c r="C73" s="118">
        <v>13.629215393863243</v>
      </c>
      <c r="D73" s="118">
        <v>13.07492145544273</v>
      </c>
      <c r="E73" s="120"/>
      <c r="F73" s="120">
        <v>13.358890558020411</v>
      </c>
      <c r="G73" s="120">
        <v>13.359331624014391</v>
      </c>
      <c r="H73" s="120">
        <v>13.35836892690325</v>
      </c>
      <c r="I73" s="120"/>
      <c r="J73" s="120">
        <v>13.548803651982924</v>
      </c>
      <c r="K73" s="120">
        <v>13.832207159079941</v>
      </c>
      <c r="L73" s="120">
        <v>13.210435117982081</v>
      </c>
      <c r="M73" s="120"/>
      <c r="N73" s="120">
        <v>13.39748355465799</v>
      </c>
      <c r="O73" s="120">
        <v>13.828827561274201</v>
      </c>
      <c r="P73" s="120">
        <v>12.878731778657812</v>
      </c>
      <c r="Q73" s="120"/>
      <c r="R73" s="120">
        <v>13.199653410818815</v>
      </c>
      <c r="S73" s="120">
        <v>13.494669458310115</v>
      </c>
      <c r="T73" s="120">
        <v>12.847040752841135</v>
      </c>
      <c r="U73" s="44"/>
      <c r="V73" s="77"/>
      <c r="X73" s="121"/>
      <c r="Y73" s="121"/>
      <c r="Z73" s="121"/>
      <c r="AB73" s="119"/>
      <c r="AC73" s="119"/>
      <c r="AD73" s="119"/>
    </row>
    <row r="74" spans="1:30" s="51" customFormat="1" ht="18" customHeight="1" x14ac:dyDescent="0.5">
      <c r="A74" s="58" t="s">
        <v>19</v>
      </c>
      <c r="B74" s="118">
        <v>3.603058562819323</v>
      </c>
      <c r="C74" s="118">
        <v>4.0411482745651437</v>
      </c>
      <c r="D74" s="118">
        <v>3.0801648493887823</v>
      </c>
      <c r="E74" s="120"/>
      <c r="F74" s="120">
        <v>3.4630248932003767</v>
      </c>
      <c r="G74" s="120">
        <v>3.8837911898567992</v>
      </c>
      <c r="H74" s="120">
        <v>2.9654087921206882</v>
      </c>
      <c r="I74" s="120"/>
      <c r="J74" s="120">
        <v>3.621150169340996</v>
      </c>
      <c r="K74" s="120">
        <v>4.1969582140715982</v>
      </c>
      <c r="L74" s="120">
        <v>2.9336664872006155</v>
      </c>
      <c r="M74" s="120"/>
      <c r="N74" s="120">
        <v>3.6759766165634096</v>
      </c>
      <c r="O74" s="120">
        <v>4.1182720506339914</v>
      </c>
      <c r="P74" s="120">
        <v>3.1440540912580355</v>
      </c>
      <c r="Q74" s="120"/>
      <c r="R74" s="120">
        <v>3.6527527933120827</v>
      </c>
      <c r="S74" s="120">
        <v>3.9643410415353455</v>
      </c>
      <c r="T74" s="120">
        <v>3.2803325025769681</v>
      </c>
      <c r="U74" s="44"/>
      <c r="V74" s="77"/>
      <c r="X74" s="121"/>
      <c r="Y74" s="121"/>
      <c r="Z74" s="121"/>
      <c r="AB74" s="119"/>
      <c r="AC74" s="119"/>
      <c r="AD74" s="119"/>
    </row>
    <row r="75" spans="1:30" s="51" customFormat="1" ht="18" customHeight="1" x14ac:dyDescent="0.5">
      <c r="A75" s="59" t="s">
        <v>20</v>
      </c>
      <c r="B75" s="122">
        <v>9.3000603624350982E-3</v>
      </c>
      <c r="C75" s="122">
        <v>9.3294811851341586E-3</v>
      </c>
      <c r="D75" s="122">
        <v>9.2649443512145026E-3</v>
      </c>
      <c r="E75" s="123"/>
      <c r="F75" s="123">
        <v>1.0237250649684688E-2</v>
      </c>
      <c r="G75" s="123">
        <v>1.221519250614627E-2</v>
      </c>
      <c r="H75" s="123">
        <v>7.8980525695999983E-3</v>
      </c>
      <c r="I75" s="123"/>
      <c r="J75" s="123">
        <v>8.638867974293302E-3</v>
      </c>
      <c r="K75" s="123">
        <v>5.7928492825470362E-3</v>
      </c>
      <c r="L75" s="123">
        <v>1.2036860445350994E-2</v>
      </c>
      <c r="M75" s="123"/>
      <c r="N75" s="123">
        <v>7.7977497449382713E-3</v>
      </c>
      <c r="O75" s="123">
        <v>6.4868645938837158E-3</v>
      </c>
      <c r="P75" s="123">
        <v>9.3742735098146842E-3</v>
      </c>
      <c r="Q75" s="123"/>
      <c r="R75" s="123">
        <v>1.0526313211457666E-2</v>
      </c>
      <c r="S75" s="123">
        <v>1.2854815835513565E-2</v>
      </c>
      <c r="T75" s="123">
        <v>7.7431534460587204E-3</v>
      </c>
      <c r="U75" s="44"/>
      <c r="V75" s="77"/>
      <c r="X75" s="121"/>
      <c r="Y75" s="121"/>
      <c r="Z75" s="121"/>
      <c r="AB75" s="119"/>
      <c r="AC75" s="119"/>
      <c r="AD75" s="119"/>
    </row>
    <row r="76" spans="1:30" s="51" customFormat="1" ht="18" customHeight="1" x14ac:dyDescent="0.5">
      <c r="A76" s="124" t="s">
        <v>21</v>
      </c>
      <c r="B76" s="118"/>
      <c r="C76" s="118"/>
      <c r="D76" s="118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19"/>
      <c r="V76" s="77"/>
      <c r="X76" s="121"/>
      <c r="Y76" s="121"/>
      <c r="Z76" s="121"/>
      <c r="AB76" s="119"/>
      <c r="AC76" s="119"/>
      <c r="AD76" s="119"/>
    </row>
    <row r="77" spans="1:30" s="51" customFormat="1" ht="18" customHeight="1" x14ac:dyDescent="0.5">
      <c r="A77" s="59" t="s">
        <v>22</v>
      </c>
      <c r="B77" s="118">
        <v>13.865233611835293</v>
      </c>
      <c r="C77" s="118">
        <v>11.101595420546886</v>
      </c>
      <c r="D77" s="118">
        <v>17.163848022711242</v>
      </c>
      <c r="E77" s="120"/>
      <c r="F77" s="120">
        <v>14.095991436339794</v>
      </c>
      <c r="G77" s="120">
        <v>11.096853553655668</v>
      </c>
      <c r="H77" s="120">
        <v>17.642899367306189</v>
      </c>
      <c r="I77" s="120"/>
      <c r="J77" s="120">
        <v>13.98417195350466</v>
      </c>
      <c r="K77" s="120">
        <v>11.159597113805861</v>
      </c>
      <c r="L77" s="120">
        <v>17.356561621263634</v>
      </c>
      <c r="M77" s="120"/>
      <c r="N77" s="120">
        <v>13.566940539081207</v>
      </c>
      <c r="O77" s="120">
        <v>10.931773704187178</v>
      </c>
      <c r="P77" s="120">
        <v>16.736099283676445</v>
      </c>
      <c r="Q77" s="120"/>
      <c r="R77" s="120">
        <v>13.811556150579927</v>
      </c>
      <c r="S77" s="120">
        <v>11.218221635003047</v>
      </c>
      <c r="T77" s="120">
        <v>16.911193014577826</v>
      </c>
      <c r="U77" s="44"/>
      <c r="V77" s="77"/>
      <c r="X77" s="121"/>
      <c r="Y77" s="121"/>
      <c r="Z77" s="121"/>
      <c r="AB77" s="119"/>
      <c r="AC77" s="119"/>
      <c r="AD77" s="119"/>
    </row>
    <row r="78" spans="1:30" s="51" customFormat="1" ht="18" customHeight="1" x14ac:dyDescent="0.5">
      <c r="A78" s="59" t="s">
        <v>23</v>
      </c>
      <c r="B78" s="118">
        <v>5.8676891185181201</v>
      </c>
      <c r="C78" s="118">
        <v>6.2013548773931522</v>
      </c>
      <c r="D78" s="118">
        <v>5.4694334119243688</v>
      </c>
      <c r="E78" s="120"/>
      <c r="F78" s="120">
        <v>5.7476693559018504</v>
      </c>
      <c r="G78" s="120">
        <v>6.1554568186091858</v>
      </c>
      <c r="H78" s="120">
        <v>5.265402573945634</v>
      </c>
      <c r="I78" s="120"/>
      <c r="J78" s="120">
        <v>5.9425273449000082</v>
      </c>
      <c r="K78" s="120">
        <v>6.307994987469975</v>
      </c>
      <c r="L78" s="120">
        <v>5.5061787316165658</v>
      </c>
      <c r="M78" s="120"/>
      <c r="N78" s="120">
        <v>5.8478102323121135</v>
      </c>
      <c r="O78" s="120">
        <v>6.0749012022844351</v>
      </c>
      <c r="P78" s="120">
        <v>5.5747014014872347</v>
      </c>
      <c r="Q78" s="120"/>
      <c r="R78" s="120">
        <v>5.9328583312253196</v>
      </c>
      <c r="S78" s="120">
        <v>6.2666825889382505</v>
      </c>
      <c r="T78" s="120">
        <v>5.5338608483219049</v>
      </c>
      <c r="U78" s="74"/>
      <c r="V78" s="77"/>
      <c r="X78" s="121"/>
      <c r="Y78" s="121"/>
      <c r="Z78" s="121"/>
      <c r="AB78" s="119"/>
      <c r="AC78" s="119"/>
      <c r="AD78" s="119"/>
    </row>
    <row r="79" spans="1:30" s="51" customFormat="1" ht="18" customHeight="1" x14ac:dyDescent="0.5">
      <c r="A79" s="59" t="s">
        <v>24</v>
      </c>
      <c r="B79" s="118">
        <v>2.0588548004042786</v>
      </c>
      <c r="C79" s="118">
        <v>1.1939518863969476</v>
      </c>
      <c r="D79" s="118">
        <v>3.0911828472326977</v>
      </c>
      <c r="E79" s="120"/>
      <c r="F79" s="120">
        <v>2.0563791719243505</v>
      </c>
      <c r="G79" s="120">
        <v>1.1904812405306644</v>
      </c>
      <c r="H79" s="120">
        <v>3.0804268528822636</v>
      </c>
      <c r="I79" s="120"/>
      <c r="J79" s="120">
        <v>2.1776558149817085</v>
      </c>
      <c r="K79" s="120">
        <v>1.2613821583822686</v>
      </c>
      <c r="L79" s="120">
        <v>3.2716370304179967</v>
      </c>
      <c r="M79" s="120"/>
      <c r="N79" s="120">
        <v>2.0467887974411738</v>
      </c>
      <c r="O79" s="120">
        <v>1.2079755992853114</v>
      </c>
      <c r="P79" s="120">
        <v>3.0555796439320946</v>
      </c>
      <c r="Q79" s="120"/>
      <c r="R79" s="120">
        <v>1.953663744278342</v>
      </c>
      <c r="S79" s="120">
        <v>1.1154269778818704</v>
      </c>
      <c r="T79" s="120">
        <v>2.9555512807180597</v>
      </c>
      <c r="U79" s="74"/>
      <c r="V79" s="77"/>
      <c r="X79" s="121"/>
      <c r="Y79" s="121"/>
      <c r="Z79" s="121"/>
      <c r="AB79" s="119"/>
      <c r="AC79" s="119"/>
      <c r="AD79" s="119"/>
    </row>
    <row r="80" spans="1:30" s="51" customFormat="1" ht="18" customHeight="1" x14ac:dyDescent="0.5">
      <c r="A80" s="55" t="s">
        <v>25</v>
      </c>
      <c r="B80" s="118">
        <v>0.42707019276105518</v>
      </c>
      <c r="C80" s="118">
        <v>0.44058222714651529</v>
      </c>
      <c r="D80" s="118">
        <v>0.41094254208499059</v>
      </c>
      <c r="E80" s="120"/>
      <c r="F80" s="120">
        <v>0.38479580047975542</v>
      </c>
      <c r="G80" s="120">
        <v>0.40414140285541889</v>
      </c>
      <c r="H80" s="120">
        <v>0.36191686897155217</v>
      </c>
      <c r="I80" s="120"/>
      <c r="J80" s="120">
        <v>0.42140777102922139</v>
      </c>
      <c r="K80" s="120">
        <v>0.43201948984798544</v>
      </c>
      <c r="L80" s="120">
        <v>0.40873801020145728</v>
      </c>
      <c r="M80" s="120"/>
      <c r="N80" s="120">
        <v>0.41940683673925161</v>
      </c>
      <c r="O80" s="120">
        <v>0.43858308594639983</v>
      </c>
      <c r="P80" s="120">
        <v>0.39634470000519706</v>
      </c>
      <c r="Q80" s="120"/>
      <c r="R80" s="120">
        <v>0.48296405352651972</v>
      </c>
      <c r="S80" s="120">
        <v>0.48769155622236332</v>
      </c>
      <c r="T80" s="120">
        <v>0.47731359058237444</v>
      </c>
      <c r="U80" s="119"/>
      <c r="V80" s="77"/>
      <c r="X80" s="121"/>
      <c r="Y80" s="121"/>
      <c r="Z80" s="121"/>
      <c r="AB80" s="119"/>
      <c r="AC80" s="119"/>
      <c r="AD80" s="119"/>
    </row>
    <row r="81" spans="1:30" s="51" customFormat="1" ht="18" customHeight="1" x14ac:dyDescent="0.35">
      <c r="A81" s="62" t="s">
        <v>26</v>
      </c>
      <c r="B81" s="125">
        <v>0.59698559340672464</v>
      </c>
      <c r="C81" s="125">
        <v>0.63571220774754955</v>
      </c>
      <c r="D81" s="125">
        <v>0.55076240523695696</v>
      </c>
      <c r="E81" s="126"/>
      <c r="F81" s="126">
        <v>0.51955073498809867</v>
      </c>
      <c r="G81" s="126">
        <v>0.54833659541887636</v>
      </c>
      <c r="H81" s="126">
        <v>0.48550735314772769</v>
      </c>
      <c r="I81" s="126"/>
      <c r="J81" s="126">
        <v>0.66811294354226314</v>
      </c>
      <c r="K81" s="126">
        <v>0.69193703922700989</v>
      </c>
      <c r="L81" s="126">
        <v>0.63966826072096861</v>
      </c>
      <c r="M81" s="126"/>
      <c r="N81" s="126">
        <v>0.67325325641976519</v>
      </c>
      <c r="O81" s="126">
        <v>0.72267399434330459</v>
      </c>
      <c r="P81" s="126">
        <v>0.61381780947983622</v>
      </c>
      <c r="Q81" s="126"/>
      <c r="R81" s="126">
        <v>0.5269054224573575</v>
      </c>
      <c r="S81" s="126">
        <v>0.57931622294384089</v>
      </c>
      <c r="T81" s="126">
        <v>0.46426234884304363</v>
      </c>
      <c r="U81" s="15"/>
      <c r="V81" s="77"/>
      <c r="X81" s="121"/>
      <c r="Y81" s="121"/>
      <c r="Z81" s="121"/>
      <c r="AB81" s="119"/>
      <c r="AC81" s="119"/>
      <c r="AD81" s="119"/>
    </row>
    <row r="82" spans="1:30" s="51" customFormat="1" ht="18.75" x14ac:dyDescent="0.3">
      <c r="A82" s="55"/>
      <c r="B82" s="118"/>
      <c r="C82" s="127" t="s">
        <v>31</v>
      </c>
      <c r="D82" s="128" t="s">
        <v>32</v>
      </c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54"/>
      <c r="V82" s="77"/>
      <c r="X82" s="121"/>
      <c r="Y82" s="121"/>
      <c r="Z82" s="121"/>
      <c r="AB82" s="119"/>
      <c r="AC82" s="119"/>
      <c r="AD82" s="119"/>
    </row>
    <row r="83" spans="1:30" s="51" customFormat="1" ht="18.75" x14ac:dyDescent="0.3">
      <c r="A83" s="55"/>
      <c r="B83" s="130"/>
      <c r="C83" s="130"/>
      <c r="D83" s="54" t="s">
        <v>33</v>
      </c>
      <c r="E83" s="131"/>
      <c r="F83" s="132"/>
      <c r="G83" s="133"/>
      <c r="H83" s="133"/>
      <c r="I83" s="131"/>
      <c r="J83" s="134"/>
      <c r="K83" s="135"/>
      <c r="L83" s="135"/>
      <c r="M83" s="131"/>
      <c r="N83" s="136"/>
      <c r="O83" s="137"/>
      <c r="P83" s="137"/>
      <c r="Q83" s="131"/>
      <c r="R83" s="138"/>
      <c r="S83" s="138"/>
      <c r="T83" s="138"/>
      <c r="U83" s="54"/>
      <c r="V83" s="139"/>
    </row>
    <row r="84" spans="1:30" s="147" customFormat="1" ht="22.5" customHeight="1" x14ac:dyDescent="0.4">
      <c r="A84" s="85"/>
      <c r="B84" s="9"/>
      <c r="C84" s="9"/>
      <c r="D84" s="4"/>
      <c r="E84" s="95"/>
      <c r="F84" s="140"/>
      <c r="G84" s="141"/>
      <c r="H84" s="141"/>
      <c r="I84" s="95"/>
      <c r="J84" s="142"/>
      <c r="K84" s="143"/>
      <c r="L84" s="143"/>
      <c r="M84" s="95"/>
      <c r="N84" s="144"/>
      <c r="O84" s="145"/>
      <c r="P84" s="145"/>
      <c r="Q84" s="95"/>
      <c r="R84" s="146"/>
      <c r="S84" s="146"/>
      <c r="T84" s="146"/>
      <c r="U84" s="4"/>
      <c r="V84" s="98"/>
    </row>
    <row r="85" spans="1:30" s="147" customFormat="1" ht="26.25" x14ac:dyDescent="0.4">
      <c r="A85" s="85"/>
      <c r="B85" s="9"/>
      <c r="C85" s="9"/>
      <c r="D85" s="4"/>
      <c r="E85" s="95"/>
      <c r="F85" s="140"/>
      <c r="G85" s="141"/>
      <c r="H85" s="141"/>
      <c r="I85" s="95"/>
      <c r="J85" s="142"/>
      <c r="K85" s="143"/>
      <c r="L85" s="143"/>
      <c r="M85" s="95"/>
      <c r="N85" s="144"/>
      <c r="O85" s="145"/>
      <c r="P85" s="145"/>
      <c r="Q85" s="95"/>
      <c r="R85" s="146"/>
      <c r="S85" s="146"/>
      <c r="T85" s="146"/>
      <c r="U85" s="4"/>
      <c r="V85" s="98"/>
    </row>
    <row r="86" spans="1:30" s="147" customFormat="1" ht="26.25" x14ac:dyDescent="0.4">
      <c r="A86" s="85"/>
      <c r="B86" s="9"/>
      <c r="C86" s="9"/>
      <c r="D86" s="4"/>
      <c r="E86" s="95"/>
      <c r="F86" s="140"/>
      <c r="G86" s="141"/>
      <c r="H86" s="141"/>
      <c r="I86" s="95"/>
      <c r="J86" s="142"/>
      <c r="K86" s="143"/>
      <c r="L86" s="143"/>
      <c r="M86" s="95"/>
      <c r="N86" s="144"/>
      <c r="O86" s="145"/>
      <c r="P86" s="145"/>
      <c r="Q86" s="95"/>
      <c r="R86" s="146"/>
      <c r="S86" s="146"/>
      <c r="T86" s="146"/>
      <c r="U86" s="4"/>
      <c r="V86" s="98"/>
    </row>
    <row r="87" spans="1:30" s="147" customFormat="1" ht="26.25" x14ac:dyDescent="0.4">
      <c r="A87" s="85"/>
      <c r="B87" s="9"/>
      <c r="C87" s="9"/>
      <c r="D87" s="4"/>
      <c r="E87" s="95"/>
      <c r="F87" s="140"/>
      <c r="G87" s="141"/>
      <c r="H87" s="141"/>
      <c r="I87" s="95"/>
      <c r="J87" s="142"/>
      <c r="K87" s="143"/>
      <c r="L87" s="143"/>
      <c r="M87" s="95"/>
      <c r="N87" s="144"/>
      <c r="O87" s="145"/>
      <c r="P87" s="145"/>
      <c r="Q87" s="95"/>
      <c r="R87" s="146"/>
      <c r="S87" s="146"/>
      <c r="T87" s="146"/>
      <c r="U87" s="4"/>
      <c r="V87" s="98"/>
    </row>
    <row r="88" spans="1:30" s="147" customFormat="1" ht="26.25" x14ac:dyDescent="0.4">
      <c r="A88" s="85"/>
      <c r="B88" s="9"/>
      <c r="C88" s="9"/>
      <c r="D88" s="4"/>
      <c r="E88" s="95"/>
      <c r="F88" s="140"/>
      <c r="G88" s="141"/>
      <c r="H88" s="141"/>
      <c r="I88" s="95"/>
      <c r="J88" s="142"/>
      <c r="K88" s="143"/>
      <c r="L88" s="143"/>
      <c r="M88" s="95"/>
      <c r="N88" s="144"/>
      <c r="O88" s="145"/>
      <c r="P88" s="145"/>
      <c r="Q88" s="95"/>
      <c r="R88" s="146"/>
      <c r="S88" s="146"/>
      <c r="T88" s="146"/>
      <c r="U88" s="4"/>
      <c r="V88" s="98"/>
    </row>
    <row r="89" spans="1:30" s="147" customFormat="1" ht="26.25" x14ac:dyDescent="0.4">
      <c r="A89" s="85"/>
      <c r="B89" s="9"/>
      <c r="C89" s="9"/>
      <c r="D89" s="4"/>
      <c r="E89" s="95"/>
      <c r="F89" s="140"/>
      <c r="G89" s="141"/>
      <c r="H89" s="141"/>
      <c r="I89" s="95"/>
      <c r="J89" s="142"/>
      <c r="K89" s="143"/>
      <c r="L89" s="143"/>
      <c r="M89" s="95"/>
      <c r="N89" s="144"/>
      <c r="O89" s="145"/>
      <c r="P89" s="145"/>
      <c r="Q89" s="95"/>
      <c r="R89" s="146"/>
      <c r="S89" s="146"/>
      <c r="T89" s="146"/>
      <c r="U89" s="4"/>
      <c r="V89" s="98"/>
    </row>
    <row r="90" spans="1:30" s="6" customFormat="1" ht="26.25" x14ac:dyDescent="0.4">
      <c r="A90" s="1" t="s">
        <v>28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00"/>
      <c r="M90" s="100"/>
      <c r="N90" s="148"/>
      <c r="O90" s="100"/>
      <c r="P90" s="2"/>
      <c r="Q90" s="2"/>
      <c r="R90" s="3"/>
      <c r="S90" s="2"/>
      <c r="T90" s="2"/>
      <c r="U90" s="2"/>
      <c r="V90" s="5"/>
    </row>
    <row r="91" spans="1:30" s="7" customFormat="1" ht="5.25" customHeight="1" x14ac:dyDescent="0.4">
      <c r="M91" s="8"/>
      <c r="N91" s="8"/>
      <c r="P91" s="8"/>
      <c r="Q91" s="8"/>
      <c r="R91" s="8"/>
      <c r="T91" s="8"/>
      <c r="U91" s="8"/>
      <c r="V91" s="9"/>
      <c r="W91" s="10"/>
    </row>
    <row r="92" spans="1:30" s="18" customFormat="1" ht="21" x14ac:dyDescent="0.35">
      <c r="A92" s="101" t="s">
        <v>1</v>
      </c>
      <c r="B92" s="12" t="s">
        <v>2</v>
      </c>
      <c r="C92" s="12"/>
      <c r="D92" s="12"/>
      <c r="E92" s="13"/>
      <c r="F92" s="14" t="s">
        <v>3</v>
      </c>
      <c r="G92" s="14"/>
      <c r="H92" s="14"/>
      <c r="I92" s="13"/>
      <c r="J92" s="14" t="s">
        <v>4</v>
      </c>
      <c r="K92" s="14"/>
      <c r="L92" s="14"/>
      <c r="M92" s="13"/>
      <c r="N92" s="14" t="s">
        <v>5</v>
      </c>
      <c r="O92" s="14"/>
      <c r="P92" s="14"/>
      <c r="Q92" s="13"/>
      <c r="R92" s="14" t="s">
        <v>6</v>
      </c>
      <c r="S92" s="14"/>
      <c r="T92" s="14"/>
      <c r="U92" s="15"/>
      <c r="V92" s="102"/>
    </row>
    <row r="93" spans="1:30" s="18" customFormat="1" ht="21" x14ac:dyDescent="0.35">
      <c r="A93" s="103"/>
      <c r="B93" s="21" t="s">
        <v>7</v>
      </c>
      <c r="C93" s="21" t="s">
        <v>8</v>
      </c>
      <c r="D93" s="21" t="s">
        <v>9</v>
      </c>
      <c r="E93" s="149"/>
      <c r="F93" s="21" t="s">
        <v>7</v>
      </c>
      <c r="G93" s="21" t="s">
        <v>8</v>
      </c>
      <c r="H93" s="21" t="s">
        <v>9</v>
      </c>
      <c r="I93" s="149"/>
      <c r="J93" s="21" t="s">
        <v>7</v>
      </c>
      <c r="K93" s="21" t="s">
        <v>8</v>
      </c>
      <c r="L93" s="21" t="s">
        <v>9</v>
      </c>
      <c r="M93" s="149"/>
      <c r="N93" s="21" t="s">
        <v>7</v>
      </c>
      <c r="O93" s="21" t="s">
        <v>8</v>
      </c>
      <c r="P93" s="21" t="s">
        <v>9</v>
      </c>
      <c r="Q93" s="149"/>
      <c r="R93" s="21" t="s">
        <v>7</v>
      </c>
      <c r="S93" s="21" t="s">
        <v>8</v>
      </c>
      <c r="T93" s="21" t="s">
        <v>9</v>
      </c>
      <c r="U93" s="75"/>
      <c r="V93" s="102"/>
    </row>
    <row r="94" spans="1:30" s="74" customFormat="1" ht="21" x14ac:dyDescent="0.5">
      <c r="A94" s="114"/>
      <c r="B94" s="23" t="s">
        <v>30</v>
      </c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75"/>
      <c r="V94" s="115"/>
    </row>
    <row r="95" spans="1:30" s="74" customFormat="1" ht="21" x14ac:dyDescent="0.35">
      <c r="A95" s="29" t="s">
        <v>34</v>
      </c>
      <c r="B95" s="29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15"/>
      <c r="V95" s="115"/>
    </row>
    <row r="96" spans="1:30" s="119" customFormat="1" ht="18.75" customHeight="1" x14ac:dyDescent="0.5">
      <c r="A96" s="36" t="s">
        <v>12</v>
      </c>
      <c r="B96" s="118">
        <v>100.00000002683177</v>
      </c>
      <c r="C96" s="118">
        <v>100</v>
      </c>
      <c r="D96" s="118">
        <v>100.00000005968924</v>
      </c>
      <c r="E96" s="118">
        <v>0</v>
      </c>
      <c r="F96" s="118">
        <v>100.00000010908323</v>
      </c>
      <c r="G96" s="118">
        <v>100.00000019851277</v>
      </c>
      <c r="H96" s="118">
        <v>99.999999999999986</v>
      </c>
      <c r="I96" s="118">
        <v>0</v>
      </c>
      <c r="J96" s="118">
        <v>99.999999893147191</v>
      </c>
      <c r="K96" s="118">
        <v>99.999999612851894</v>
      </c>
      <c r="L96" s="118">
        <v>99.999999999999986</v>
      </c>
      <c r="M96" s="118">
        <v>0</v>
      </c>
      <c r="N96" s="118">
        <v>99.999999894093435</v>
      </c>
      <c r="O96" s="118">
        <v>100.00000000000001</v>
      </c>
      <c r="P96" s="118">
        <v>100</v>
      </c>
      <c r="Q96" s="118">
        <v>0</v>
      </c>
      <c r="R96" s="118">
        <v>99.999999892484723</v>
      </c>
      <c r="S96" s="118">
        <v>100.00000019627346</v>
      </c>
      <c r="T96" s="118">
        <v>100.00000023775168</v>
      </c>
      <c r="U96" s="44"/>
      <c r="V96" s="150"/>
    </row>
    <row r="97" spans="1:23" s="51" customFormat="1" ht="18.75" customHeight="1" x14ac:dyDescent="0.5">
      <c r="A97" s="44" t="s">
        <v>13</v>
      </c>
      <c r="B97" s="118">
        <v>0.71715045833289615</v>
      </c>
      <c r="C97" s="118">
        <v>0.56502896203860398</v>
      </c>
      <c r="D97" s="118">
        <v>0.90343445003761902</v>
      </c>
      <c r="E97" s="120"/>
      <c r="F97" s="120">
        <v>0.75294036063067304</v>
      </c>
      <c r="G97" s="120">
        <v>0.59597939626463048</v>
      </c>
      <c r="H97" s="120">
        <v>0.94439623247063542</v>
      </c>
      <c r="I97" s="120"/>
      <c r="J97" s="120">
        <v>0.74500322917743034</v>
      </c>
      <c r="K97" s="120">
        <v>0.53848799110101342</v>
      </c>
      <c r="L97" s="120">
        <v>0.99945913678304987</v>
      </c>
      <c r="M97" s="120"/>
      <c r="N97" s="120">
        <v>0.67453192683422336</v>
      </c>
      <c r="O97" s="120">
        <v>0.5479495838313424</v>
      </c>
      <c r="P97" s="120">
        <v>0.8308545845630505</v>
      </c>
      <c r="Q97" s="120"/>
      <c r="R97" s="120">
        <v>0.69711543956190547</v>
      </c>
      <c r="S97" s="120">
        <v>0.57882883506625749</v>
      </c>
      <c r="T97" s="120">
        <v>0.84039941436149823</v>
      </c>
      <c r="U97" s="44"/>
      <c r="V97" s="150"/>
    </row>
    <row r="98" spans="1:23" s="51" customFormat="1" ht="18.75" customHeight="1" x14ac:dyDescent="0.5">
      <c r="A98" s="51" t="s">
        <v>14</v>
      </c>
      <c r="B98" s="118">
        <v>26.221754275489996</v>
      </c>
      <c r="C98" s="118">
        <v>26.054720396062507</v>
      </c>
      <c r="D98" s="118">
        <v>26.426299580181716</v>
      </c>
      <c r="E98" s="120"/>
      <c r="F98" s="120">
        <v>25.203564665952509</v>
      </c>
      <c r="G98" s="120">
        <v>25.515757905724296</v>
      </c>
      <c r="H98" s="120">
        <v>24.822761520759936</v>
      </c>
      <c r="I98" s="120"/>
      <c r="J98" s="120">
        <v>26.388480259994601</v>
      </c>
      <c r="K98" s="120">
        <v>26.030589153290617</v>
      </c>
      <c r="L98" s="120">
        <v>26.829452533356136</v>
      </c>
      <c r="M98" s="120"/>
      <c r="N98" s="120">
        <v>27.433736352667648</v>
      </c>
      <c r="O98" s="120">
        <v>27.079561292500237</v>
      </c>
      <c r="P98" s="120">
        <v>27.871124264703507</v>
      </c>
      <c r="Q98" s="120"/>
      <c r="R98" s="120">
        <v>25.827156860712634</v>
      </c>
      <c r="S98" s="120">
        <v>25.562585588347225</v>
      </c>
      <c r="T98" s="120">
        <v>26.147639909547944</v>
      </c>
      <c r="U98" s="44"/>
      <c r="V98" s="150"/>
    </row>
    <row r="99" spans="1:23" s="51" customFormat="1" ht="18.75" customHeight="1" x14ac:dyDescent="0.5">
      <c r="A99" s="53" t="s">
        <v>15</v>
      </c>
      <c r="B99" s="118">
        <v>28.170840273756049</v>
      </c>
      <c r="C99" s="118">
        <v>28.716676444013601</v>
      </c>
      <c r="D99" s="118">
        <v>27.502423625949181</v>
      </c>
      <c r="E99" s="120"/>
      <c r="F99" s="120">
        <v>28.089413296301203</v>
      </c>
      <c r="G99" s="120">
        <v>29.183673933664554</v>
      </c>
      <c r="H99" s="120">
        <v>26.754669812832415</v>
      </c>
      <c r="I99" s="120"/>
      <c r="J99" s="120">
        <v>27.920501243629946</v>
      </c>
      <c r="K99" s="120">
        <v>28.149513698413358</v>
      </c>
      <c r="L99" s="120">
        <v>27.638325522665397</v>
      </c>
      <c r="M99" s="120"/>
      <c r="N99" s="120">
        <v>27.986225667390087</v>
      </c>
      <c r="O99" s="120">
        <v>28.195799703188772</v>
      </c>
      <c r="P99" s="120">
        <v>27.727412317507937</v>
      </c>
      <c r="Q99" s="120"/>
      <c r="R99" s="120">
        <v>28.690406906337291</v>
      </c>
      <c r="S99" s="120">
        <v>29.36342102115707</v>
      </c>
      <c r="T99" s="120">
        <v>27.875165740560863</v>
      </c>
      <c r="U99" s="44"/>
      <c r="V99" s="150"/>
    </row>
    <row r="100" spans="1:23" s="51" customFormat="1" ht="18.75" customHeight="1" x14ac:dyDescent="0.5">
      <c r="A100" s="53" t="s">
        <v>16</v>
      </c>
      <c r="B100" s="118">
        <v>16.090058021113581</v>
      </c>
      <c r="C100" s="118">
        <v>17.939839547642535</v>
      </c>
      <c r="D100" s="118">
        <v>13.824864114022109</v>
      </c>
      <c r="E100" s="120"/>
      <c r="F100" s="120">
        <v>16.063773910740569</v>
      </c>
      <c r="G100" s="120">
        <v>17.923261149948967</v>
      </c>
      <c r="H100" s="120">
        <v>13.79563194311293</v>
      </c>
      <c r="I100" s="120"/>
      <c r="J100" s="120">
        <v>15.712318193788805</v>
      </c>
      <c r="K100" s="120">
        <v>17.721678445809378</v>
      </c>
      <c r="L100" s="120">
        <v>13.236502836497438</v>
      </c>
      <c r="M100" s="120"/>
      <c r="N100" s="120">
        <v>16.203497849260298</v>
      </c>
      <c r="O100" s="120">
        <v>18.126492696152511</v>
      </c>
      <c r="P100" s="120">
        <v>13.82869850415584</v>
      </c>
      <c r="Q100" s="120"/>
      <c r="R100" s="120">
        <v>16.380883187996698</v>
      </c>
      <c r="S100" s="120">
        <v>17.986292682719739</v>
      </c>
      <c r="T100" s="120">
        <v>14.43620437533041</v>
      </c>
      <c r="U100" s="44"/>
      <c r="V100" s="150"/>
    </row>
    <row r="101" spans="1:23" s="51" customFormat="1" ht="18.75" customHeight="1" x14ac:dyDescent="0.5">
      <c r="A101" s="44" t="s">
        <v>17</v>
      </c>
      <c r="B101" s="118"/>
      <c r="C101" s="118"/>
      <c r="D101" s="118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91"/>
      <c r="V101" s="150"/>
    </row>
    <row r="102" spans="1:23" s="51" customFormat="1" ht="18.75" customHeight="1" x14ac:dyDescent="0.5">
      <c r="A102" s="58" t="s">
        <v>18</v>
      </c>
      <c r="B102" s="118">
        <v>13.226867456183717</v>
      </c>
      <c r="C102" s="118">
        <v>13.293448261449983</v>
      </c>
      <c r="D102" s="118">
        <v>13.145334349567934</v>
      </c>
      <c r="E102" s="120"/>
      <c r="F102" s="120">
        <v>13.404341056481123</v>
      </c>
      <c r="G102" s="120">
        <v>12.694578591321564</v>
      </c>
      <c r="H102" s="120">
        <v>14.270086193275166</v>
      </c>
      <c r="I102" s="120"/>
      <c r="J102" s="120">
        <v>13.503826168359408</v>
      </c>
      <c r="K102" s="120">
        <v>13.809479960390878</v>
      </c>
      <c r="L102" s="120">
        <v>13.127217541395716</v>
      </c>
      <c r="M102" s="120"/>
      <c r="N102" s="120">
        <v>13.001660550566982</v>
      </c>
      <c r="O102" s="120">
        <v>13.358261445688646</v>
      </c>
      <c r="P102" s="120">
        <v>12.561276857616784</v>
      </c>
      <c r="Q102" s="120"/>
      <c r="R102" s="120">
        <v>13.001896765559835</v>
      </c>
      <c r="S102" s="120">
        <v>13.295962882744771</v>
      </c>
      <c r="T102" s="120">
        <v>12.645685998467515</v>
      </c>
      <c r="U102" s="91"/>
      <c r="V102" s="150"/>
    </row>
    <row r="103" spans="1:23" s="51" customFormat="1" ht="18.75" customHeight="1" x14ac:dyDescent="0.4">
      <c r="A103" s="58" t="s">
        <v>19</v>
      </c>
      <c r="B103" s="118">
        <v>2.1274881714714158</v>
      </c>
      <c r="C103" s="118">
        <v>2.3510386382005533</v>
      </c>
      <c r="D103" s="118">
        <v>1.8537341373328493</v>
      </c>
      <c r="E103" s="120"/>
      <c r="F103" s="120">
        <v>2.2242133354398326</v>
      </c>
      <c r="G103" s="120">
        <v>2.5068803631722787</v>
      </c>
      <c r="H103" s="120">
        <v>1.8794255441117644</v>
      </c>
      <c r="I103" s="120"/>
      <c r="J103" s="120">
        <v>2.2290843786045724</v>
      </c>
      <c r="K103" s="120">
        <v>2.6616316763813419</v>
      </c>
      <c r="L103" s="120">
        <v>1.6961250767637259</v>
      </c>
      <c r="M103" s="120"/>
      <c r="N103" s="120">
        <v>2.0119421381901099</v>
      </c>
      <c r="O103" s="120">
        <v>2.2552456033600827</v>
      </c>
      <c r="P103" s="120">
        <v>1.7114749212960638</v>
      </c>
      <c r="Q103" s="120"/>
      <c r="R103" s="120">
        <v>2.0472282756859919</v>
      </c>
      <c r="S103" s="120">
        <v>1.9801272078414491</v>
      </c>
      <c r="T103" s="120">
        <v>2.1285097340139032</v>
      </c>
      <c r="U103" s="151"/>
      <c r="V103" s="150"/>
    </row>
    <row r="104" spans="1:23" s="51" customFormat="1" ht="18.75" customHeight="1" x14ac:dyDescent="0.5">
      <c r="A104" s="59" t="s">
        <v>20</v>
      </c>
      <c r="B104" s="122">
        <v>4.9447982510601503E-3</v>
      </c>
      <c r="C104" s="122">
        <v>7.6518981874735739E-3</v>
      </c>
      <c r="D104" s="122">
        <v>1.6297547208341393E-3</v>
      </c>
      <c r="E104" s="123"/>
      <c r="F104" s="123">
        <v>4.8172246456377457E-3</v>
      </c>
      <c r="G104" s="123">
        <v>8.7665223019624625E-3</v>
      </c>
      <c r="H104" s="120">
        <v>0</v>
      </c>
      <c r="I104" s="120"/>
      <c r="J104" s="123">
        <v>6.8627286385160163E-3</v>
      </c>
      <c r="K104" s="123">
        <v>1.1041657814686327E-2</v>
      </c>
      <c r="L104" s="123">
        <v>1.7136982955132203E-3</v>
      </c>
      <c r="M104" s="123"/>
      <c r="N104" s="123">
        <v>2.1307344773703091E-3</v>
      </c>
      <c r="O104" s="120">
        <v>0</v>
      </c>
      <c r="P104" s="123">
        <v>4.762081539806888E-3</v>
      </c>
      <c r="Q104" s="123"/>
      <c r="R104" s="123">
        <v>5.997525948242312E-3</v>
      </c>
      <c r="S104" s="123">
        <v>1.0948721507860054E-2</v>
      </c>
      <c r="T104" s="120">
        <v>0</v>
      </c>
      <c r="U104" s="91"/>
      <c r="V104" s="150"/>
    </row>
    <row r="105" spans="1:23" s="51" customFormat="1" ht="18.75" customHeight="1" x14ac:dyDescent="0.5">
      <c r="A105" s="44" t="s">
        <v>21</v>
      </c>
      <c r="B105" s="118"/>
      <c r="C105" s="118"/>
      <c r="D105" s="118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91"/>
      <c r="V105" s="150"/>
    </row>
    <row r="106" spans="1:23" s="51" customFormat="1" ht="18.75" customHeight="1" x14ac:dyDescent="0.5">
      <c r="A106" s="59" t="s">
        <v>22</v>
      </c>
      <c r="B106" s="118">
        <v>6.4221889890182187</v>
      </c>
      <c r="C106" s="118">
        <v>5.1367659732842155</v>
      </c>
      <c r="D106" s="118">
        <v>7.9962842762273887</v>
      </c>
      <c r="E106" s="120"/>
      <c r="F106" s="120">
        <v>6.7464192144363793</v>
      </c>
      <c r="G106" s="120">
        <v>5.3381712826833763</v>
      </c>
      <c r="H106" s="120">
        <v>8.4641541724851255</v>
      </c>
      <c r="I106" s="120"/>
      <c r="J106" s="120">
        <v>6.5458994755082749</v>
      </c>
      <c r="K106" s="120">
        <v>5.2190397894378835</v>
      </c>
      <c r="L106" s="120">
        <v>8.180777792298036</v>
      </c>
      <c r="M106" s="120"/>
      <c r="N106" s="120">
        <v>6.0824277454981051</v>
      </c>
      <c r="O106" s="120">
        <v>4.8797406870041975</v>
      </c>
      <c r="P106" s="120">
        <v>7.5676841638877876</v>
      </c>
      <c r="Q106" s="120"/>
      <c r="R106" s="120">
        <v>6.3230637822923734</v>
      </c>
      <c r="S106" s="120">
        <v>5.1174174767373826</v>
      </c>
      <c r="T106" s="120">
        <v>7.7834981545678792</v>
      </c>
      <c r="U106" s="74"/>
      <c r="V106" s="150"/>
    </row>
    <row r="107" spans="1:23" s="51" customFormat="1" ht="18.75" customHeight="1" x14ac:dyDescent="0.5">
      <c r="A107" s="59" t="s">
        <v>23</v>
      </c>
      <c r="B107" s="118">
        <v>4.5079891623612092</v>
      </c>
      <c r="C107" s="118">
        <v>4.4755499921059476</v>
      </c>
      <c r="D107" s="118">
        <v>4.5477133188410317</v>
      </c>
      <c r="E107" s="120"/>
      <c r="F107" s="120">
        <v>4.7727451938628462</v>
      </c>
      <c r="G107" s="120">
        <v>4.681487079306236</v>
      </c>
      <c r="H107" s="120">
        <v>4.8840588695622502</v>
      </c>
      <c r="I107" s="120"/>
      <c r="J107" s="120">
        <v>4.3931525615713252</v>
      </c>
      <c r="K107" s="120">
        <v>4.4219418904229526</v>
      </c>
      <c r="L107" s="120">
        <v>4.3576800362236465</v>
      </c>
      <c r="M107" s="120"/>
      <c r="N107" s="120">
        <v>4.2067024383296525</v>
      </c>
      <c r="O107" s="120">
        <v>4.1328659886301837</v>
      </c>
      <c r="P107" s="120">
        <v>4.2978868779755546</v>
      </c>
      <c r="Q107" s="120"/>
      <c r="R107" s="120">
        <v>4.6684504157275803</v>
      </c>
      <c r="S107" s="120">
        <v>4.6772161823835017</v>
      </c>
      <c r="T107" s="120">
        <v>4.6578321898178805</v>
      </c>
      <c r="U107" s="114"/>
      <c r="V107" s="150"/>
    </row>
    <row r="108" spans="1:23" s="51" customFormat="1" ht="18.75" customHeight="1" x14ac:dyDescent="0.5">
      <c r="A108" s="59" t="s">
        <v>24</v>
      </c>
      <c r="B108" s="118">
        <v>2.4742906572954375</v>
      </c>
      <c r="C108" s="118">
        <v>1.4295226622347499</v>
      </c>
      <c r="D108" s="118">
        <v>3.7536861225407216</v>
      </c>
      <c r="E108" s="120"/>
      <c r="F108" s="120">
        <v>2.7120482789560381</v>
      </c>
      <c r="G108" s="120">
        <v>1.5278723696626613</v>
      </c>
      <c r="H108" s="120">
        <v>4.1564674824270655</v>
      </c>
      <c r="I108" s="120"/>
      <c r="J108" s="120">
        <v>2.497634663434845</v>
      </c>
      <c r="K108" s="120">
        <v>1.4003033111907195</v>
      </c>
      <c r="L108" s="120">
        <v>3.8497016997456668</v>
      </c>
      <c r="M108" s="120"/>
      <c r="N108" s="120">
        <v>2.3671346965431286</v>
      </c>
      <c r="O108" s="120">
        <v>1.4020067014297353</v>
      </c>
      <c r="P108" s="120">
        <v>3.5590179376456135</v>
      </c>
      <c r="Q108" s="120"/>
      <c r="R108" s="120">
        <v>2.3252454225398895</v>
      </c>
      <c r="S108" s="120">
        <v>1.390086841126267</v>
      </c>
      <c r="T108" s="120">
        <v>3.4580299773440006</v>
      </c>
      <c r="U108" s="74"/>
      <c r="V108" s="150"/>
    </row>
    <row r="109" spans="1:23" s="51" customFormat="1" ht="18.75" customHeight="1" x14ac:dyDescent="0.5">
      <c r="A109" s="55" t="s">
        <v>25</v>
      </c>
      <c r="B109" s="122">
        <v>1.6814659149443887E-3</v>
      </c>
      <c r="C109" s="122">
        <v>2.1712020439075257E-3</v>
      </c>
      <c r="D109" s="122">
        <v>1.0817479052767766E-3</v>
      </c>
      <c r="E109" s="120"/>
      <c r="F109" s="120">
        <v>0</v>
      </c>
      <c r="G109" s="120">
        <v>0</v>
      </c>
      <c r="H109" s="120">
        <v>0</v>
      </c>
      <c r="I109" s="120"/>
      <c r="J109" s="123">
        <v>4.0038816805317732E-3</v>
      </c>
      <c r="K109" s="123">
        <v>7.2534135091269682E-3</v>
      </c>
      <c r="L109" s="120">
        <v>0</v>
      </c>
      <c r="M109" s="120"/>
      <c r="N109" s="123">
        <v>2.6684221826046182E-3</v>
      </c>
      <c r="O109" s="123">
        <v>1.3556428718874689E-3</v>
      </c>
      <c r="P109" s="123">
        <v>4.2896368480501131E-3</v>
      </c>
      <c r="Q109" s="120"/>
      <c r="R109" s="120">
        <v>0</v>
      </c>
      <c r="S109" s="120">
        <v>0</v>
      </c>
      <c r="T109" s="120">
        <v>0</v>
      </c>
      <c r="U109" s="74"/>
      <c r="V109" s="150"/>
    </row>
    <row r="110" spans="1:23" s="51" customFormat="1" ht="18.75" customHeight="1" x14ac:dyDescent="0.5">
      <c r="A110" s="62" t="s">
        <v>26</v>
      </c>
      <c r="B110" s="152">
        <v>3.4746297643251163E-2</v>
      </c>
      <c r="C110" s="152">
        <v>2.7586022735934447E-2</v>
      </c>
      <c r="D110" s="152">
        <v>4.3514582362576305E-2</v>
      </c>
      <c r="E110" s="126"/>
      <c r="F110" s="153">
        <v>2.5723571636414724E-2</v>
      </c>
      <c r="G110" s="153">
        <v>2.3571604462247795E-2</v>
      </c>
      <c r="H110" s="153">
        <v>2.8348228962713402E-2</v>
      </c>
      <c r="I110" s="126"/>
      <c r="J110" s="126">
        <v>5.3233108758928366E-2</v>
      </c>
      <c r="K110" s="153">
        <v>2.9038625089927252E-2</v>
      </c>
      <c r="L110" s="126">
        <v>8.3044125975671831E-2</v>
      </c>
      <c r="M110" s="126"/>
      <c r="N110" s="153">
        <v>2.734137215320373E-2</v>
      </c>
      <c r="O110" s="153">
        <v>2.0720655342412322E-2</v>
      </c>
      <c r="P110" s="153">
        <v>3.5517852259993148E-2</v>
      </c>
      <c r="Q110" s="126"/>
      <c r="R110" s="153">
        <v>3.2555310122258159E-2</v>
      </c>
      <c r="S110" s="153">
        <v>3.7112756641929152E-2</v>
      </c>
      <c r="T110" s="153">
        <v>2.7034743739789591E-2</v>
      </c>
      <c r="U110" s="74"/>
      <c r="V110" s="150"/>
    </row>
    <row r="111" spans="1:23" s="51" customFormat="1" ht="18.75" customHeight="1" x14ac:dyDescent="0.5">
      <c r="A111" s="154" t="s">
        <v>29</v>
      </c>
      <c r="B111" s="155"/>
      <c r="C111" s="155"/>
      <c r="D111" s="155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44"/>
      <c r="V111" s="77"/>
    </row>
    <row r="112" spans="1:23" s="119" customFormat="1" ht="18.75" customHeight="1" x14ac:dyDescent="0.5">
      <c r="A112" s="36" t="s">
        <v>12</v>
      </c>
      <c r="B112" s="118">
        <v>100</v>
      </c>
      <c r="C112" s="118">
        <v>100</v>
      </c>
      <c r="D112" s="118">
        <v>100.00000000000001</v>
      </c>
      <c r="E112" s="118">
        <v>0</v>
      </c>
      <c r="F112" s="118">
        <v>100</v>
      </c>
      <c r="G112" s="118">
        <v>100</v>
      </c>
      <c r="H112" s="118">
        <v>100</v>
      </c>
      <c r="I112" s="118">
        <v>0</v>
      </c>
      <c r="J112" s="118">
        <v>100</v>
      </c>
      <c r="K112" s="118">
        <v>100.00000000000001</v>
      </c>
      <c r="L112" s="118">
        <v>100</v>
      </c>
      <c r="M112" s="118">
        <v>0</v>
      </c>
      <c r="N112" s="118">
        <v>99.999999999999986</v>
      </c>
      <c r="O112" s="118">
        <v>99.999999999999986</v>
      </c>
      <c r="P112" s="118">
        <v>100</v>
      </c>
      <c r="Q112" s="118">
        <v>0</v>
      </c>
      <c r="R112" s="118">
        <v>99.999999999999986</v>
      </c>
      <c r="S112" s="118">
        <v>100.00000000000001</v>
      </c>
      <c r="T112" s="118">
        <v>100</v>
      </c>
      <c r="U112" s="44"/>
      <c r="V112" s="77"/>
      <c r="W112" s="77"/>
    </row>
    <row r="113" spans="1:22" s="51" customFormat="1" ht="18.75" customHeight="1" x14ac:dyDescent="0.5">
      <c r="A113" s="44" t="s">
        <v>13</v>
      </c>
      <c r="B113" s="120">
        <v>0.49940223430729613</v>
      </c>
      <c r="C113" s="120">
        <v>0.23164229393171001</v>
      </c>
      <c r="D113" s="120">
        <v>0.83277247553173384</v>
      </c>
      <c r="E113" s="120"/>
      <c r="F113" s="120">
        <v>0.43046406485986549</v>
      </c>
      <c r="G113" s="120">
        <v>0</v>
      </c>
      <c r="H113" s="120">
        <v>0.97497381498896885</v>
      </c>
      <c r="I113" s="120"/>
      <c r="J113" s="120">
        <v>0.64146785474753276</v>
      </c>
      <c r="K113" s="120">
        <v>0.25520647336010244</v>
      </c>
      <c r="L113" s="120">
        <v>1.1135833750306074</v>
      </c>
      <c r="M113" s="120"/>
      <c r="N113" s="120">
        <v>0.60113568692178199</v>
      </c>
      <c r="O113" s="120">
        <v>0.50726884387487936</v>
      </c>
      <c r="P113" s="120">
        <v>0.71332255972661118</v>
      </c>
      <c r="Q113" s="120"/>
      <c r="R113" s="120">
        <v>0.31755154124517221</v>
      </c>
      <c r="S113" s="120">
        <v>0.15923566878980894</v>
      </c>
      <c r="T113" s="120">
        <v>0.52388911948486105</v>
      </c>
      <c r="U113" s="44"/>
      <c r="V113" s="77"/>
    </row>
    <row r="114" spans="1:22" s="51" customFormat="1" ht="18.75" customHeight="1" x14ac:dyDescent="0.5">
      <c r="A114" s="51" t="s">
        <v>14</v>
      </c>
      <c r="B114" s="120">
        <v>23.634078303091886</v>
      </c>
      <c r="C114" s="120">
        <v>22.383766369099309</v>
      </c>
      <c r="D114" s="120">
        <v>25.190759225772968</v>
      </c>
      <c r="E114" s="120"/>
      <c r="F114" s="120">
        <v>23.852628782549232</v>
      </c>
      <c r="G114" s="120">
        <v>23.092236815447091</v>
      </c>
      <c r="H114" s="120">
        <v>24.814476411204957</v>
      </c>
      <c r="I114" s="120"/>
      <c r="J114" s="120">
        <v>25.476190476190474</v>
      </c>
      <c r="K114" s="120">
        <v>23.245564372131106</v>
      </c>
      <c r="L114" s="120">
        <v>28.202616814470193</v>
      </c>
      <c r="M114" s="120"/>
      <c r="N114" s="120">
        <v>22.657000980010597</v>
      </c>
      <c r="O114" s="120">
        <v>21.890071654953839</v>
      </c>
      <c r="P114" s="120">
        <v>23.573612211917531</v>
      </c>
      <c r="Q114" s="120"/>
      <c r="R114" s="120">
        <v>22.559796611160085</v>
      </c>
      <c r="S114" s="120">
        <v>21.333275951110345</v>
      </c>
      <c r="T114" s="120">
        <v>24.158355863183047</v>
      </c>
      <c r="U114" s="44"/>
      <c r="V114" s="77"/>
    </row>
    <row r="115" spans="1:22" s="51" customFormat="1" ht="18.75" customHeight="1" x14ac:dyDescent="0.5">
      <c r="A115" s="53" t="s">
        <v>15</v>
      </c>
      <c r="B115" s="120">
        <v>28.340113629659776</v>
      </c>
      <c r="C115" s="120">
        <v>28.352626002987254</v>
      </c>
      <c r="D115" s="120">
        <v>28.32453529890342</v>
      </c>
      <c r="E115" s="120"/>
      <c r="F115" s="120">
        <v>28.242378326257324</v>
      </c>
      <c r="G115" s="120">
        <v>29.57814715960642</v>
      </c>
      <c r="H115" s="120">
        <v>26.552715441356717</v>
      </c>
      <c r="I115" s="120"/>
      <c r="J115" s="120">
        <v>26.528695985436428</v>
      </c>
      <c r="K115" s="120">
        <v>27.124180160091978</v>
      </c>
      <c r="L115" s="120">
        <v>25.800853818228276</v>
      </c>
      <c r="M115" s="120"/>
      <c r="N115" s="120">
        <v>28.108954670993093</v>
      </c>
      <c r="O115" s="120">
        <v>26.916253272702217</v>
      </c>
      <c r="P115" s="120">
        <v>29.534436084034134</v>
      </c>
      <c r="Q115" s="120"/>
      <c r="R115" s="120">
        <v>30.518553874177506</v>
      </c>
      <c r="S115" s="120">
        <v>29.804613530728179</v>
      </c>
      <c r="T115" s="120">
        <v>31.449052624493778</v>
      </c>
      <c r="U115" s="44"/>
      <c r="V115" s="77"/>
    </row>
    <row r="116" spans="1:22" s="51" customFormat="1" ht="18.75" customHeight="1" x14ac:dyDescent="0.5">
      <c r="A116" s="53" t="s">
        <v>16</v>
      </c>
      <c r="B116" s="120">
        <v>15.137979732552525</v>
      </c>
      <c r="C116" s="120">
        <v>17.89333599638751</v>
      </c>
      <c r="D116" s="120">
        <v>11.707467382402308</v>
      </c>
      <c r="E116" s="120"/>
      <c r="F116" s="120">
        <v>15.436687345340411</v>
      </c>
      <c r="G116" s="120">
        <v>18.165481884728205</v>
      </c>
      <c r="H116" s="120">
        <v>11.984935261738684</v>
      </c>
      <c r="I116" s="120"/>
      <c r="J116" s="120">
        <v>15.901600076650379</v>
      </c>
      <c r="K116" s="120">
        <v>18.469806374064753</v>
      </c>
      <c r="L116" s="120">
        <v>12.76255975130681</v>
      </c>
      <c r="M116" s="120"/>
      <c r="N116" s="120">
        <v>13.501169916956995</v>
      </c>
      <c r="O116" s="120">
        <v>16.47719443296128</v>
      </c>
      <c r="P116" s="120">
        <v>9.9443134913691047</v>
      </c>
      <c r="Q116" s="120"/>
      <c r="R116" s="120">
        <v>15.76604438902986</v>
      </c>
      <c r="S116" s="120">
        <v>18.473059046307455</v>
      </c>
      <c r="T116" s="120">
        <v>12.237915212977194</v>
      </c>
      <c r="U116" s="44"/>
      <c r="V116" s="77"/>
    </row>
    <row r="117" spans="1:22" s="51" customFormat="1" ht="18.75" customHeight="1" x14ac:dyDescent="0.5">
      <c r="A117" s="44" t="s">
        <v>17</v>
      </c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44"/>
      <c r="V117" s="77"/>
    </row>
    <row r="118" spans="1:22" s="51" customFormat="1" ht="18.75" customHeight="1" x14ac:dyDescent="0.5">
      <c r="A118" s="58" t="s">
        <v>18</v>
      </c>
      <c r="B118" s="120">
        <v>12.180935789249366</v>
      </c>
      <c r="C118" s="120">
        <v>13.016473305776513</v>
      </c>
      <c r="D118" s="120">
        <v>11.140663136641178</v>
      </c>
      <c r="E118" s="120"/>
      <c r="F118" s="120">
        <v>11.372122655200743</v>
      </c>
      <c r="G118" s="120">
        <v>11.24353655206434</v>
      </c>
      <c r="H118" s="120">
        <v>11.534775923160922</v>
      </c>
      <c r="I118" s="120"/>
      <c r="J118" s="120">
        <v>11.523905336782599</v>
      </c>
      <c r="K118" s="120">
        <v>13.158376085498524</v>
      </c>
      <c r="L118" s="120">
        <v>9.5261415294205314</v>
      </c>
      <c r="M118" s="120"/>
      <c r="N118" s="120">
        <v>14.656550831602294</v>
      </c>
      <c r="O118" s="120">
        <v>15.690023425657984</v>
      </c>
      <c r="P118" s="120">
        <v>13.421374972980207</v>
      </c>
      <c r="Q118" s="120"/>
      <c r="R118" s="120">
        <v>11.078262817734181</v>
      </c>
      <c r="S118" s="120">
        <v>11.936650025822001</v>
      </c>
      <c r="T118" s="120">
        <v>9.9595023614274005</v>
      </c>
      <c r="U118" s="44"/>
      <c r="V118" s="77"/>
    </row>
    <row r="119" spans="1:22" s="51" customFormat="1" ht="18.75" customHeight="1" x14ac:dyDescent="0.3">
      <c r="A119" s="58" t="s">
        <v>19</v>
      </c>
      <c r="B119" s="120">
        <v>3.045294145267297</v>
      </c>
      <c r="C119" s="120">
        <v>3.6550418562645453</v>
      </c>
      <c r="D119" s="120">
        <v>2.2861374871948734</v>
      </c>
      <c r="E119" s="120"/>
      <c r="F119" s="120">
        <v>2.4219138186344207</v>
      </c>
      <c r="G119" s="120">
        <v>2.879592681659223</v>
      </c>
      <c r="H119" s="120">
        <v>1.8429790742762908</v>
      </c>
      <c r="I119" s="120"/>
      <c r="J119" s="120">
        <v>2.8015713327584555</v>
      </c>
      <c r="K119" s="120">
        <v>2.8752101316098915</v>
      </c>
      <c r="L119" s="120">
        <v>2.7115648720869574</v>
      </c>
      <c r="M119" s="120"/>
      <c r="N119" s="120">
        <v>3.656049103688872</v>
      </c>
      <c r="O119" s="120">
        <v>4.7324996555050296</v>
      </c>
      <c r="P119" s="120">
        <v>2.3695072618912825</v>
      </c>
      <c r="Q119" s="120"/>
      <c r="R119" s="120">
        <v>3.2758461141334787</v>
      </c>
      <c r="S119" s="120">
        <v>4.106558788087451</v>
      </c>
      <c r="T119" s="120">
        <v>2.1931546650811637</v>
      </c>
      <c r="U119" s="54"/>
      <c r="V119" s="77"/>
    </row>
    <row r="120" spans="1:22" s="51" customFormat="1" ht="18.75" customHeight="1" x14ac:dyDescent="0.3">
      <c r="A120" s="59" t="s">
        <v>20</v>
      </c>
      <c r="B120" s="120">
        <v>0</v>
      </c>
      <c r="C120" s="120">
        <v>0</v>
      </c>
      <c r="D120" s="120">
        <v>0</v>
      </c>
      <c r="E120" s="120"/>
      <c r="F120" s="120">
        <v>0</v>
      </c>
      <c r="G120" s="120">
        <v>0</v>
      </c>
      <c r="H120" s="120">
        <v>0</v>
      </c>
      <c r="I120" s="120"/>
      <c r="J120" s="120">
        <v>0</v>
      </c>
      <c r="K120" s="120">
        <v>0</v>
      </c>
      <c r="L120" s="120">
        <v>0</v>
      </c>
      <c r="M120" s="120"/>
      <c r="N120" s="120">
        <v>0</v>
      </c>
      <c r="O120" s="120">
        <v>0</v>
      </c>
      <c r="P120" s="120">
        <v>0</v>
      </c>
      <c r="Q120" s="120"/>
      <c r="R120" s="120">
        <v>0</v>
      </c>
      <c r="S120" s="120">
        <v>0</v>
      </c>
      <c r="T120" s="120">
        <v>0</v>
      </c>
      <c r="U120" s="54"/>
      <c r="V120" s="77"/>
    </row>
    <row r="121" spans="1:22" s="51" customFormat="1" ht="18.75" customHeight="1" x14ac:dyDescent="0.3">
      <c r="A121" s="44" t="s">
        <v>21</v>
      </c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54"/>
      <c r="V121" s="77"/>
    </row>
    <row r="122" spans="1:22" s="51" customFormat="1" ht="18.75" customHeight="1" x14ac:dyDescent="0.3">
      <c r="A122" s="59" t="s">
        <v>22</v>
      </c>
      <c r="B122" s="120">
        <v>6.1894333325708262</v>
      </c>
      <c r="C122" s="120">
        <v>5.8058199312237306</v>
      </c>
      <c r="D122" s="120">
        <v>6.6670450767496741</v>
      </c>
      <c r="E122" s="120"/>
      <c r="F122" s="120">
        <v>5.8602147892693921</v>
      </c>
      <c r="G122" s="120">
        <v>5.172520106057803</v>
      </c>
      <c r="H122" s="120">
        <v>6.7301049628952825</v>
      </c>
      <c r="I122" s="120"/>
      <c r="J122" s="120">
        <v>6.5263006611095147</v>
      </c>
      <c r="K122" s="120">
        <v>6.7224694928097977</v>
      </c>
      <c r="L122" s="120">
        <v>6.2865294737626556</v>
      </c>
      <c r="M122" s="120"/>
      <c r="N122" s="120">
        <v>5.8772501559107768</v>
      </c>
      <c r="O122" s="120">
        <v>4.8987184787102107</v>
      </c>
      <c r="P122" s="120">
        <v>7.0467622566931887</v>
      </c>
      <c r="Q122" s="120"/>
      <c r="R122" s="120">
        <v>6.4971434972555171</v>
      </c>
      <c r="S122" s="120">
        <v>6.4253744190049922</v>
      </c>
      <c r="T122" s="120">
        <v>6.5906821776735738</v>
      </c>
      <c r="U122" s="54"/>
      <c r="V122" s="77"/>
    </row>
    <row r="123" spans="1:22" s="51" customFormat="1" ht="18.75" customHeight="1" x14ac:dyDescent="0.3">
      <c r="A123" s="59" t="s">
        <v>23</v>
      </c>
      <c r="B123" s="120">
        <v>7.7730007356190098</v>
      </c>
      <c r="C123" s="120">
        <v>6.4215064781687454</v>
      </c>
      <c r="D123" s="120">
        <v>9.4556570955944963</v>
      </c>
      <c r="E123" s="120"/>
      <c r="F123" s="120">
        <v>8.5212206485002628</v>
      </c>
      <c r="G123" s="120">
        <v>6.7122961866758271</v>
      </c>
      <c r="H123" s="120">
        <v>10.809395404809127</v>
      </c>
      <c r="I123" s="120"/>
      <c r="J123" s="120">
        <v>7.7598926894701545</v>
      </c>
      <c r="K123" s="120">
        <v>6.2364448780147903</v>
      </c>
      <c r="L123" s="120">
        <v>9.6219565425684817</v>
      </c>
      <c r="M123" s="120"/>
      <c r="N123" s="120">
        <v>7.8414914917261784</v>
      </c>
      <c r="O123" s="120">
        <v>7.1499931101005929</v>
      </c>
      <c r="P123" s="120">
        <v>8.6679498924354856</v>
      </c>
      <c r="Q123" s="120"/>
      <c r="R123" s="120">
        <v>6.9744448936056216</v>
      </c>
      <c r="S123" s="120">
        <v>5.5921845412291278</v>
      </c>
      <c r="T123" s="120">
        <v>8.7759841150536797</v>
      </c>
      <c r="U123" s="54"/>
      <c r="V123" s="77"/>
    </row>
    <row r="124" spans="1:22" s="51" customFormat="1" ht="18.75" customHeight="1" x14ac:dyDescent="0.3">
      <c r="A124" s="59" t="s">
        <v>24</v>
      </c>
      <c r="B124" s="120">
        <v>3.1912139880783972</v>
      </c>
      <c r="C124" s="120">
        <v>2.2243738928062804</v>
      </c>
      <c r="D124" s="120">
        <v>4.3949628212093446</v>
      </c>
      <c r="E124" s="120"/>
      <c r="F124" s="120">
        <v>3.8623695693883477</v>
      </c>
      <c r="G124" s="120">
        <v>3.1561886137610879</v>
      </c>
      <c r="H124" s="120">
        <v>4.7556437055690504</v>
      </c>
      <c r="I124" s="120"/>
      <c r="J124" s="120">
        <v>2.84037558685446</v>
      </c>
      <c r="K124" s="120">
        <v>1.9127420324190612</v>
      </c>
      <c r="L124" s="120">
        <v>3.9741938231254861</v>
      </c>
      <c r="M124" s="120"/>
      <c r="N124" s="120">
        <v>3.06710493615864</v>
      </c>
      <c r="O124" s="120">
        <v>1.6768292682926831</v>
      </c>
      <c r="P124" s="120">
        <v>4.728721268952456</v>
      </c>
      <c r="Q124" s="120"/>
      <c r="R124" s="120">
        <v>3.0123562616585735</v>
      </c>
      <c r="S124" s="120">
        <v>2.1690480289206402</v>
      </c>
      <c r="T124" s="120">
        <v>4.1114638606253013</v>
      </c>
      <c r="U124" s="54"/>
      <c r="V124" s="77"/>
    </row>
    <row r="125" spans="1:22" s="51" customFormat="1" ht="18.75" customHeight="1" x14ac:dyDescent="0.3">
      <c r="A125" s="55" t="s">
        <v>25</v>
      </c>
      <c r="B125" s="123">
        <v>8.5481096036205458E-3</v>
      </c>
      <c r="C125" s="123">
        <v>1.5413873354406199E-2</v>
      </c>
      <c r="D125" s="120">
        <v>0</v>
      </c>
      <c r="E125" s="120"/>
      <c r="F125" s="120">
        <v>0</v>
      </c>
      <c r="G125" s="120">
        <v>0</v>
      </c>
      <c r="H125" s="120">
        <v>0</v>
      </c>
      <c r="I125" s="120"/>
      <c r="J125" s="120">
        <v>0</v>
      </c>
      <c r="K125" s="120">
        <v>0</v>
      </c>
      <c r="L125" s="120">
        <v>0</v>
      </c>
      <c r="M125" s="120"/>
      <c r="N125" s="123">
        <v>3.329222603076952E-2</v>
      </c>
      <c r="O125" s="120">
        <v>6.1147857241284277E-2</v>
      </c>
      <c r="P125" s="120">
        <v>0</v>
      </c>
      <c r="Q125" s="120"/>
      <c r="R125" s="120">
        <v>0</v>
      </c>
      <c r="S125" s="120">
        <v>0</v>
      </c>
      <c r="T125" s="120">
        <v>0</v>
      </c>
      <c r="U125" s="54"/>
      <c r="V125" s="77"/>
    </row>
    <row r="126" spans="1:22" s="51" customFormat="1" ht="18.75" customHeight="1" x14ac:dyDescent="0.3">
      <c r="A126" s="62" t="s">
        <v>26</v>
      </c>
      <c r="B126" s="126">
        <v>0</v>
      </c>
      <c r="C126" s="126">
        <v>0</v>
      </c>
      <c r="D126" s="126">
        <v>0</v>
      </c>
      <c r="E126" s="126"/>
      <c r="F126" s="126">
        <v>0</v>
      </c>
      <c r="G126" s="126">
        <v>0</v>
      </c>
      <c r="H126" s="126">
        <v>0</v>
      </c>
      <c r="I126" s="126"/>
      <c r="J126" s="126">
        <v>0</v>
      </c>
      <c r="K126" s="126">
        <v>0</v>
      </c>
      <c r="L126" s="126">
        <v>0</v>
      </c>
      <c r="M126" s="126"/>
      <c r="N126" s="126">
        <v>0</v>
      </c>
      <c r="O126" s="126">
        <v>0</v>
      </c>
      <c r="P126" s="126">
        <v>0</v>
      </c>
      <c r="Q126" s="126"/>
      <c r="R126" s="126">
        <v>0</v>
      </c>
      <c r="S126" s="126">
        <v>0</v>
      </c>
      <c r="T126" s="126">
        <v>0</v>
      </c>
      <c r="U126" s="54"/>
      <c r="V126" s="77"/>
    </row>
    <row r="127" spans="1:22" s="51" customFormat="1" ht="18.75" x14ac:dyDescent="0.3">
      <c r="A127" s="43"/>
      <c r="B127" s="127"/>
      <c r="C127" s="127" t="s">
        <v>31</v>
      </c>
      <c r="D127" s="128" t="s">
        <v>32</v>
      </c>
      <c r="E127" s="44"/>
      <c r="F127" s="119"/>
      <c r="G127" s="44"/>
      <c r="H127" s="44"/>
      <c r="I127" s="44"/>
      <c r="K127" s="44"/>
      <c r="L127" s="44"/>
      <c r="M127" s="44"/>
      <c r="N127" s="119"/>
      <c r="O127" s="44"/>
      <c r="P127" s="44"/>
      <c r="Q127" s="44"/>
      <c r="R127" s="119"/>
      <c r="S127" s="44"/>
      <c r="T127" s="44"/>
      <c r="U127" s="54"/>
      <c r="V127" s="156"/>
    </row>
    <row r="128" spans="1:22" s="51" customFormat="1" ht="18.75" x14ac:dyDescent="0.3">
      <c r="A128" s="157"/>
      <c r="B128" s="158"/>
      <c r="C128" s="54"/>
      <c r="D128" s="54" t="s">
        <v>33</v>
      </c>
      <c r="E128" s="159"/>
      <c r="F128" s="157"/>
      <c r="G128" s="159"/>
      <c r="H128" s="159"/>
      <c r="I128" s="159"/>
      <c r="J128" s="159"/>
      <c r="K128" s="159"/>
      <c r="L128" s="159"/>
      <c r="M128" s="159"/>
      <c r="N128" s="157"/>
      <c r="O128" s="159"/>
      <c r="P128" s="159"/>
      <c r="Q128" s="159"/>
      <c r="R128" s="159"/>
      <c r="S128" s="159"/>
      <c r="T128" s="159"/>
      <c r="U128" s="54"/>
      <c r="V128" s="156"/>
    </row>
    <row r="129" spans="1:22" s="51" customFormat="1" ht="23.1" customHeight="1" x14ac:dyDescent="0.3">
      <c r="A129" s="160"/>
      <c r="B129" s="161"/>
      <c r="C129" s="161"/>
      <c r="D129" s="161"/>
      <c r="E129" s="161"/>
      <c r="F129" s="160"/>
      <c r="G129" s="161"/>
      <c r="H129" s="161"/>
      <c r="I129" s="159"/>
      <c r="J129" s="159"/>
      <c r="K129" s="159"/>
      <c r="L129" s="159"/>
      <c r="M129" s="159"/>
      <c r="N129" s="157"/>
      <c r="O129" s="159"/>
      <c r="P129" s="159"/>
      <c r="Q129" s="159"/>
      <c r="R129" s="159"/>
      <c r="S129" s="159"/>
      <c r="T129" s="159"/>
      <c r="U129" s="54"/>
      <c r="V129" s="98">
        <v>45</v>
      </c>
    </row>
    <row r="130" spans="1:22" s="51" customFormat="1" ht="23.1" customHeight="1" x14ac:dyDescent="0.3">
      <c r="A130" s="43"/>
      <c r="B130" s="119"/>
      <c r="C130" s="44"/>
      <c r="D130" s="44"/>
      <c r="E130" s="44"/>
      <c r="F130" s="119"/>
      <c r="G130" s="44"/>
      <c r="H130" s="44"/>
      <c r="I130" s="44"/>
      <c r="J130" s="119"/>
      <c r="K130" s="44"/>
      <c r="L130" s="44"/>
      <c r="M130" s="44"/>
      <c r="N130" s="119"/>
      <c r="O130" s="44"/>
      <c r="P130" s="44"/>
      <c r="Q130" s="44"/>
      <c r="R130" s="119"/>
      <c r="S130" s="44"/>
      <c r="T130" s="44"/>
      <c r="U130" s="54"/>
      <c r="V130" s="77"/>
    </row>
    <row r="142" spans="1:22" ht="23.1" customHeight="1" x14ac:dyDescent="0.35">
      <c r="U142" s="15"/>
    </row>
    <row r="143" spans="1:22" ht="23.1" customHeight="1" x14ac:dyDescent="0.35">
      <c r="U143" s="15"/>
    </row>
    <row r="144" spans="1:22" ht="23.1" customHeight="1" x14ac:dyDescent="0.35">
      <c r="U144" s="15"/>
    </row>
  </sheetData>
  <mergeCells count="24">
    <mergeCell ref="B94:T94"/>
    <mergeCell ref="V96:V110"/>
    <mergeCell ref="V127:V128"/>
    <mergeCell ref="R46:T46"/>
    <mergeCell ref="B48:T48"/>
    <mergeCell ref="B65:T65"/>
    <mergeCell ref="A92:A93"/>
    <mergeCell ref="B92:D92"/>
    <mergeCell ref="F92:H92"/>
    <mergeCell ref="J92:L92"/>
    <mergeCell ref="N92:P92"/>
    <mergeCell ref="R92:T92"/>
    <mergeCell ref="A25:B25"/>
    <mergeCell ref="A46:A47"/>
    <mergeCell ref="B46:D46"/>
    <mergeCell ref="F46:H46"/>
    <mergeCell ref="J46:L46"/>
    <mergeCell ref="N46:P46"/>
    <mergeCell ref="B6:D6"/>
    <mergeCell ref="F6:H6"/>
    <mergeCell ref="J6:L6"/>
    <mergeCell ref="N6:P6"/>
    <mergeCell ref="R6:T6"/>
    <mergeCell ref="B8:T8"/>
  </mergeCells>
  <pageMargins left="0.51181102362204722" right="0.19685039370078741" top="0.31496062992125984" bottom="0.31496062992125984" header="0.31496062992125984" footer="0.31496062992125984"/>
  <pageSetup paperSize="9" scale="70" firstPageNumber="23" fitToHeight="3" orientation="landscape" useFirstPageNumber="1" r:id="rId1"/>
  <headerFooter alignWithMargins="0">
    <oddFooter xml:space="preserve">&amp;R
</oddFooter>
  </headerFooter>
  <rowBreaks count="2" manualBreakCount="2">
    <brk id="42" max="21" man="1"/>
    <brk id="86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tab7</vt:lpstr>
      <vt:lpstr>'tab7'!Print_Area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2020-01-29T07:31:59Z</dcterms:created>
  <dcterms:modified xsi:type="dcterms:W3CDTF">2020-01-29T07:32:01Z</dcterms:modified>
</cp:coreProperties>
</file>