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90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ฝ่ายวิชาการสถิติและวางแผน\โครงการ สรง.2555-2560-2561-2562\สรง.2562 ไตรมาส1-4\MA.662\"/>
    </mc:Choice>
  </mc:AlternateContent>
  <xr:revisionPtr revIDLastSave="0" documentId="13_ncr:1_{7A688D0E-0136-4BDD-ACB6-A455F87733E0}" xr6:coauthVersionLast="43" xr6:coauthVersionMax="43" xr10:uidLastSave="{00000000-0000-0000-0000-000000000000}"/>
  <bookViews>
    <workbookView xWindow="-120" yWindow="-120" windowWidth="21840" windowHeight="13140" xr2:uid="{00000000-000D-0000-FFFF-FFFF00000000}"/>
  </bookViews>
  <sheets>
    <sheet name="T-7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H19" i="1" l="1"/>
  <c r="I19" i="1"/>
  <c r="G19" i="1" l="1"/>
  <c r="C14" i="1"/>
  <c r="D14" i="1"/>
  <c r="B14" i="1"/>
  <c r="C10" i="1"/>
  <c r="D10" i="1"/>
  <c r="B10" i="1"/>
  <c r="D5" i="1" l="1"/>
  <c r="D33" i="1" s="1"/>
  <c r="B5" i="1"/>
  <c r="B33" i="1" s="1"/>
  <c r="C5" i="1"/>
  <c r="D21" i="1" l="1"/>
  <c r="C32" i="1"/>
  <c r="C23" i="1"/>
  <c r="C27" i="1"/>
  <c r="C31" i="1"/>
  <c r="C24" i="1"/>
  <c r="C22" i="1"/>
  <c r="C26" i="1"/>
  <c r="C30" i="1"/>
  <c r="B23" i="1"/>
  <c r="B27" i="1"/>
  <c r="B31" i="1"/>
  <c r="B32" i="1"/>
  <c r="B22" i="1"/>
  <c r="B26" i="1"/>
  <c r="B21" i="1"/>
  <c r="B24" i="1"/>
  <c r="B30" i="1"/>
  <c r="D22" i="1"/>
  <c r="D26" i="1"/>
  <c r="D31" i="1"/>
  <c r="D23" i="1"/>
  <c r="D27" i="1"/>
  <c r="D32" i="1"/>
  <c r="D30" i="1"/>
  <c r="D24" i="1"/>
  <c r="C25" i="1" l="1"/>
  <c r="B25" i="1"/>
  <c r="D25" i="1"/>
  <c r="B29" i="1"/>
  <c r="D29" i="1"/>
  <c r="C29" i="1"/>
  <c r="C20" i="1"/>
  <c r="B20" i="1" l="1"/>
  <c r="D20" i="1"/>
</calcChain>
</file>

<file path=xl/sharedStrings.xml><?xml version="1.0" encoding="utf-8"?>
<sst xmlns="http://schemas.openxmlformats.org/spreadsheetml/2006/main" count="69" uniqueCount="26">
  <si>
    <t>ระดับการศึกษาที่สำเร็จ</t>
  </si>
  <si>
    <t>รวม</t>
  </si>
  <si>
    <t>ชาย</t>
  </si>
  <si>
    <t>หญิง</t>
  </si>
  <si>
    <t>จำนวน</t>
  </si>
  <si>
    <t>ยอดรวม</t>
  </si>
  <si>
    <t>ไม่มีการศึกษา</t>
  </si>
  <si>
    <t>ต่ำกว่าประถมศึกษา</t>
  </si>
  <si>
    <t>ประถมศึกษา</t>
  </si>
  <si>
    <t>มัธยมศึกษาตอนต้น</t>
  </si>
  <si>
    <t>มัธยมศึกษาตอนปลาย</t>
  </si>
  <si>
    <t xml:space="preserve">   สายสามัญ</t>
  </si>
  <si>
    <t xml:space="preserve">   สายอาชีวศึกษา</t>
  </si>
  <si>
    <t xml:space="preserve">   สายวิชาการศึกษา</t>
  </si>
  <si>
    <t>มหาวิทยาลัย</t>
  </si>
  <si>
    <t xml:space="preserve">   สายวิชาการ</t>
  </si>
  <si>
    <t xml:space="preserve">   สายวิชาชีพ</t>
  </si>
  <si>
    <t>ร้อยละ</t>
  </si>
  <si>
    <t>-</t>
  </si>
  <si>
    <t>ไม่ทราบ</t>
  </si>
  <si>
    <t xml:space="preserve">ตารางที่ 7  จำนวนและร้อยละของผู้มีงานทำ จำแนกตามระดับการศึกษาที่สำเร็จและเพศ </t>
  </si>
  <si>
    <t xml:space="preserve">  หนองบัวลำภู                      </t>
  </si>
  <si>
    <t xml:space="preserve">       ชาย                         </t>
  </si>
  <si>
    <t xml:space="preserve">       หญิง                        </t>
  </si>
  <si>
    <t>ที่มา: การสำรวจภาวะการทำงานของประชากร พ.ศ.2562 สำนักงานสถิติจังหวัดหนองบัวลำภู สำนักงานสถิติแห่งชาติ</t>
  </si>
  <si>
    <t>มิถุนายน_2562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</si>
</sst>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0.0"/>
  </numFmts>
  <fonts count="9" x14ac:knownFonts="1"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b/>
      <sz val="15"/>
      <name val="TH SarabunPSK"/>
      <family val="2"/>
    </font>
    <font>
      <sz val="15"/>
      <color theme="1"/>
      <name val="TH SarabunPSK"/>
      <family val="2"/>
    </font>
    <font>
      <b/>
      <sz val="15"/>
      <color theme="1"/>
      <name val="TH SarabunPSK"/>
      <family val="2"/>
    </font>
    <font>
      <sz val="15"/>
      <name val="TH SarabunPSK"/>
      <family val="2"/>
    </font>
    <font>
      <sz val="13"/>
      <color theme="1"/>
      <name val="TH SarabunPSK"/>
      <family val="2"/>
    </font>
    <font>
      <b/>
      <sz val="12"/>
      <name val="TH SarabunPSK"/>
      <family val="2"/>
    </font>
    <font>
      <sz val="11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4" fillId="0" borderId="1" xfId="0" applyFont="1" applyBorder="1" applyAlignment="1">
      <alignment horizontal="right" vertical="center"/>
    </xf>
    <xf numFmtId="0" fontId="2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16" fontId="5" fillId="0" borderId="0" xfId="0" applyNumberFormat="1" applyFont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5" fillId="0" borderId="2" xfId="0" applyFont="1" applyFill="1" applyBorder="1" applyAlignment="1">
      <alignment horizontal="left" vertical="center"/>
    </xf>
    <xf numFmtId="0" fontId="6" fillId="0" borderId="0" xfId="0" applyFont="1" applyAlignment="1">
      <alignment vertical="center"/>
    </xf>
    <xf numFmtId="0" fontId="5" fillId="0" borderId="0" xfId="0" applyFont="1" applyBorder="1" applyAlignment="1">
      <alignment horizontal="left" vertical="center"/>
    </xf>
    <xf numFmtId="3" fontId="2" fillId="0" borderId="0" xfId="0" applyNumberFormat="1" applyFont="1" applyAlignment="1">
      <alignment horizontal="right" vertical="center"/>
    </xf>
    <xf numFmtId="3" fontId="5" fillId="0" borderId="0" xfId="0" applyNumberFormat="1" applyFont="1" applyAlignment="1">
      <alignment horizontal="right"/>
    </xf>
    <xf numFmtId="3" fontId="5" fillId="0" borderId="0" xfId="0" applyNumberFormat="1" applyFont="1" applyAlignment="1">
      <alignment horizontal="right" vertical="center"/>
    </xf>
    <xf numFmtId="187" fontId="4" fillId="0" borderId="0" xfId="0" applyNumberFormat="1" applyFont="1" applyAlignment="1">
      <alignment horizontal="right" vertical="center"/>
    </xf>
    <xf numFmtId="187" fontId="3" fillId="0" borderId="0" xfId="0" applyNumberFormat="1" applyFont="1" applyAlignment="1">
      <alignment horizontal="right" vertical="center"/>
    </xf>
    <xf numFmtId="187" fontId="3" fillId="0" borderId="2" xfId="0" applyNumberFormat="1" applyFont="1" applyBorder="1" applyAlignment="1">
      <alignment horizontal="right" vertical="center"/>
    </xf>
    <xf numFmtId="0" fontId="7" fillId="0" borderId="0" xfId="0" applyFont="1" applyAlignment="1">
      <alignment vertical="center"/>
    </xf>
    <xf numFmtId="187" fontId="3" fillId="0" borderId="0" xfId="0" applyNumberFormat="1" applyFont="1" applyBorder="1" applyAlignment="1">
      <alignment horizontal="right" vertical="center"/>
    </xf>
    <xf numFmtId="0" fontId="4" fillId="0" borderId="0" xfId="0" applyFont="1" applyBorder="1" applyAlignment="1">
      <alignment horizontal="center" vertical="center"/>
    </xf>
    <xf numFmtId="0" fontId="8" fillId="0" borderId="0" xfId="0" applyFont="1" applyAlignment="1">
      <alignment vertical="center"/>
    </xf>
    <xf numFmtId="3" fontId="8" fillId="0" borderId="0" xfId="0" applyNumberFormat="1" applyFont="1" applyAlignment="1">
      <alignment vertical="center"/>
    </xf>
    <xf numFmtId="0" fontId="4" fillId="0" borderId="0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34"/>
  <sheetViews>
    <sheetView tabSelected="1" topLeftCell="A28" workbookViewId="0">
      <selection activeCell="B4" sqref="B4:D4"/>
    </sheetView>
  </sheetViews>
  <sheetFormatPr defaultRowHeight="21.2" customHeight="1" x14ac:dyDescent="0.2"/>
  <cols>
    <col min="1" max="1" width="36.125" style="24" customWidth="1"/>
    <col min="2" max="4" width="13.875" style="24" customWidth="1"/>
    <col min="5" max="16384" width="9" style="24"/>
  </cols>
  <sheetData>
    <row r="1" spans="1:19" ht="21.2" customHeight="1" x14ac:dyDescent="0.2">
      <c r="A1" s="1" t="s">
        <v>20</v>
      </c>
      <c r="B1" s="2"/>
      <c r="C1" s="4"/>
      <c r="D1" s="4"/>
      <c r="F1" s="24" t="s">
        <v>21</v>
      </c>
      <c r="G1" s="24">
        <v>225183.13</v>
      </c>
      <c r="H1" s="24">
        <v>429.98</v>
      </c>
      <c r="I1" s="24">
        <v>61358.53</v>
      </c>
      <c r="J1" s="24">
        <v>66976.63</v>
      </c>
      <c r="K1" s="24">
        <v>34633.760000000002</v>
      </c>
      <c r="L1" s="24">
        <v>29534.880000000001</v>
      </c>
      <c r="M1" s="24">
        <v>3608.66</v>
      </c>
      <c r="N1" s="24" t="s">
        <v>18</v>
      </c>
      <c r="O1" s="24">
        <v>11549.51</v>
      </c>
      <c r="P1" s="24">
        <v>10272.09</v>
      </c>
      <c r="Q1" s="24">
        <v>6129.65</v>
      </c>
      <c r="R1" s="24" t="s">
        <v>18</v>
      </c>
      <c r="S1" s="24">
        <v>689.45</v>
      </c>
    </row>
    <row r="2" spans="1:19" ht="21.2" customHeight="1" x14ac:dyDescent="0.2">
      <c r="A2" s="21" t="s">
        <v>25</v>
      </c>
      <c r="B2" s="2"/>
      <c r="C2" s="4"/>
      <c r="D2" s="4"/>
      <c r="F2" s="24" t="s">
        <v>22</v>
      </c>
      <c r="G2" s="24">
        <v>125540.48</v>
      </c>
      <c r="H2" s="24" t="s">
        <v>18</v>
      </c>
      <c r="I2" s="24">
        <v>36535.699999999997</v>
      </c>
      <c r="J2" s="24">
        <v>36936.85</v>
      </c>
      <c r="K2" s="24">
        <v>21285.25</v>
      </c>
      <c r="L2" s="24">
        <v>16852.650000000001</v>
      </c>
      <c r="M2" s="24">
        <v>2509.79</v>
      </c>
      <c r="N2" s="24" t="s">
        <v>18</v>
      </c>
      <c r="O2" s="24">
        <v>3511.94</v>
      </c>
      <c r="P2" s="24">
        <v>5671.47</v>
      </c>
      <c r="Q2" s="24">
        <v>2236.83</v>
      </c>
      <c r="R2" s="24" t="s">
        <v>18</v>
      </c>
      <c r="S2" s="24" t="s">
        <v>18</v>
      </c>
    </row>
    <row r="3" spans="1:19" ht="21.2" customHeight="1" x14ac:dyDescent="0.2">
      <c r="A3" s="3" t="s">
        <v>0</v>
      </c>
      <c r="B3" s="5" t="s">
        <v>1</v>
      </c>
      <c r="C3" s="5" t="s">
        <v>2</v>
      </c>
      <c r="D3" s="5" t="s">
        <v>3</v>
      </c>
      <c r="F3" s="24" t="s">
        <v>23</v>
      </c>
      <c r="G3" s="24">
        <v>99642.65</v>
      </c>
      <c r="H3" s="24">
        <v>429.98</v>
      </c>
      <c r="I3" s="24">
        <v>24822.83</v>
      </c>
      <c r="J3" s="24">
        <v>30039.77</v>
      </c>
      <c r="K3" s="24">
        <v>13348.5</v>
      </c>
      <c r="L3" s="24">
        <v>12682.23</v>
      </c>
      <c r="M3" s="24">
        <v>1098.8699999999999</v>
      </c>
      <c r="N3" s="24" t="s">
        <v>18</v>
      </c>
      <c r="O3" s="24">
        <v>8037.56</v>
      </c>
      <c r="P3" s="24">
        <v>4600.62</v>
      </c>
      <c r="Q3" s="24">
        <v>3892.82</v>
      </c>
      <c r="R3" s="24" t="s">
        <v>18</v>
      </c>
      <c r="S3" s="24">
        <v>689.45</v>
      </c>
    </row>
    <row r="4" spans="1:19" ht="21.2" customHeight="1" x14ac:dyDescent="0.2">
      <c r="A4" s="23"/>
      <c r="B4" s="26" t="s">
        <v>4</v>
      </c>
      <c r="C4" s="26"/>
      <c r="D4" s="26"/>
      <c r="G4" s="24" t="s">
        <v>21</v>
      </c>
      <c r="H4" s="24" t="s">
        <v>22</v>
      </c>
      <c r="I4" s="24" t="s">
        <v>23</v>
      </c>
    </row>
    <row r="5" spans="1:19" ht="21.2" customHeight="1" x14ac:dyDescent="0.2">
      <c r="A5" s="6" t="s">
        <v>5</v>
      </c>
      <c r="B5" s="15">
        <f>SUM(B6,B7,B8,B9,B10,B14,B18)</f>
        <v>225183.14000000004</v>
      </c>
      <c r="C5" s="15">
        <f>SUM(C6,C7,C8,C9,C10,C14,C18)</f>
        <v>125540.48</v>
      </c>
      <c r="D5" s="15">
        <f>SUM(D6,D7,D8,D9,D10,D14,D18)</f>
        <v>99642.62999999999</v>
      </c>
      <c r="G5" s="24">
        <v>225183.13</v>
      </c>
      <c r="H5" s="24">
        <v>125540.48</v>
      </c>
      <c r="I5" s="24">
        <v>99642.65</v>
      </c>
    </row>
    <row r="6" spans="1:19" ht="21.2" customHeight="1" x14ac:dyDescent="0.3">
      <c r="A6" s="7" t="s">
        <v>6</v>
      </c>
      <c r="B6" s="16">
        <v>429.98</v>
      </c>
      <c r="C6" s="16" t="s">
        <v>18</v>
      </c>
      <c r="D6" s="16">
        <v>429.98</v>
      </c>
      <c r="G6" s="24">
        <v>429.98</v>
      </c>
      <c r="H6" s="24" t="s">
        <v>18</v>
      </c>
      <c r="I6" s="24">
        <v>429.98</v>
      </c>
    </row>
    <row r="7" spans="1:19" ht="21.2" customHeight="1" x14ac:dyDescent="0.3">
      <c r="A7" s="8" t="s">
        <v>7</v>
      </c>
      <c r="B7" s="16">
        <v>61358.53</v>
      </c>
      <c r="C7" s="16">
        <v>36535.699999999997</v>
      </c>
      <c r="D7" s="16">
        <v>24822.83</v>
      </c>
      <c r="G7" s="24">
        <v>61358.53</v>
      </c>
      <c r="H7" s="24">
        <v>36535.699999999997</v>
      </c>
      <c r="I7" s="24">
        <v>24822.83</v>
      </c>
    </row>
    <row r="8" spans="1:19" ht="21.2" customHeight="1" x14ac:dyDescent="0.3">
      <c r="A8" s="7" t="s">
        <v>8</v>
      </c>
      <c r="B8" s="16">
        <v>66976.63</v>
      </c>
      <c r="C8" s="16">
        <v>36936.85</v>
      </c>
      <c r="D8" s="16">
        <v>30039.77</v>
      </c>
      <c r="G8" s="24">
        <v>66976.63</v>
      </c>
      <c r="H8" s="24">
        <v>36936.85</v>
      </c>
      <c r="I8" s="24">
        <v>30039.77</v>
      </c>
    </row>
    <row r="9" spans="1:19" ht="21.2" customHeight="1" x14ac:dyDescent="0.3">
      <c r="A9" s="9" t="s">
        <v>9</v>
      </c>
      <c r="B9" s="16">
        <v>34633.760000000002</v>
      </c>
      <c r="C9" s="16">
        <v>21285.25</v>
      </c>
      <c r="D9" s="16">
        <v>13348.5</v>
      </c>
      <c r="G9" s="24">
        <v>34633.760000000002</v>
      </c>
      <c r="H9" s="24">
        <v>21285.25</v>
      </c>
      <c r="I9" s="24">
        <v>13348.5</v>
      </c>
    </row>
    <row r="10" spans="1:19" ht="21.2" customHeight="1" x14ac:dyDescent="0.2">
      <c r="A10" s="9" t="s">
        <v>10</v>
      </c>
      <c r="B10" s="17">
        <f>SUM(B11:B13)</f>
        <v>33143.54</v>
      </c>
      <c r="C10" s="17">
        <f t="shared" ref="C10:D10" si="0">SUM(C11:C13)</f>
        <v>19362.440000000002</v>
      </c>
      <c r="D10" s="17">
        <f t="shared" si="0"/>
        <v>13781.099999999999</v>
      </c>
      <c r="G10" s="24">
        <v>29534.880000000001</v>
      </c>
      <c r="H10" s="24">
        <v>16852.650000000001</v>
      </c>
      <c r="I10" s="24">
        <v>12682.23</v>
      </c>
    </row>
    <row r="11" spans="1:19" ht="21.2" customHeight="1" x14ac:dyDescent="0.3">
      <c r="A11" s="10" t="s">
        <v>11</v>
      </c>
      <c r="B11" s="16">
        <v>29534.880000000001</v>
      </c>
      <c r="C11" s="16">
        <v>16852.650000000001</v>
      </c>
      <c r="D11" s="16">
        <v>12682.23</v>
      </c>
      <c r="G11" s="24">
        <v>3608.66</v>
      </c>
      <c r="H11" s="24">
        <v>2509.79</v>
      </c>
      <c r="I11" s="24">
        <v>1098.8699999999999</v>
      </c>
    </row>
    <row r="12" spans="1:19" ht="21.2" customHeight="1" x14ac:dyDescent="0.3">
      <c r="A12" s="10" t="s">
        <v>12</v>
      </c>
      <c r="B12" s="16">
        <v>3608.66</v>
      </c>
      <c r="C12" s="16">
        <v>2509.79</v>
      </c>
      <c r="D12" s="16">
        <v>1098.8699999999999</v>
      </c>
      <c r="G12" s="24" t="s">
        <v>18</v>
      </c>
      <c r="H12" s="24" t="s">
        <v>18</v>
      </c>
      <c r="I12" s="24" t="s">
        <v>18</v>
      </c>
    </row>
    <row r="13" spans="1:19" ht="21.2" customHeight="1" x14ac:dyDescent="0.3">
      <c r="A13" s="10" t="s">
        <v>13</v>
      </c>
      <c r="B13" s="16" t="s">
        <v>18</v>
      </c>
      <c r="C13" s="16" t="s">
        <v>18</v>
      </c>
      <c r="D13" s="16" t="s">
        <v>18</v>
      </c>
      <c r="G13" s="24">
        <v>11549.51</v>
      </c>
      <c r="H13" s="24">
        <v>3511.94</v>
      </c>
      <c r="I13" s="24">
        <v>8037.56</v>
      </c>
    </row>
    <row r="14" spans="1:19" ht="21.2" customHeight="1" x14ac:dyDescent="0.2">
      <c r="A14" s="10" t="s">
        <v>14</v>
      </c>
      <c r="B14" s="17">
        <f>SUM(B15:B17)</f>
        <v>27951.25</v>
      </c>
      <c r="C14" s="17">
        <f t="shared" ref="C14:D14" si="1">SUM(C15:C17)</f>
        <v>11420.24</v>
      </c>
      <c r="D14" s="17">
        <f t="shared" si="1"/>
        <v>16531</v>
      </c>
      <c r="G14" s="24">
        <v>10272.09</v>
      </c>
      <c r="H14" s="24">
        <v>5671.47</v>
      </c>
      <c r="I14" s="24">
        <v>4600.62</v>
      </c>
    </row>
    <row r="15" spans="1:19" ht="21.2" customHeight="1" x14ac:dyDescent="0.3">
      <c r="A15" s="11" t="s">
        <v>15</v>
      </c>
      <c r="B15" s="16">
        <v>11549.51</v>
      </c>
      <c r="C15" s="16">
        <v>3511.94</v>
      </c>
      <c r="D15" s="16">
        <v>8037.56</v>
      </c>
      <c r="G15" s="24">
        <v>6129.65</v>
      </c>
      <c r="H15" s="24">
        <v>2236.83</v>
      </c>
      <c r="I15" s="24">
        <v>3892.82</v>
      </c>
    </row>
    <row r="16" spans="1:19" ht="21.2" customHeight="1" x14ac:dyDescent="0.3">
      <c r="A16" s="11" t="s">
        <v>16</v>
      </c>
      <c r="B16" s="16">
        <v>10272.09</v>
      </c>
      <c r="C16" s="16">
        <v>5671.47</v>
      </c>
      <c r="D16" s="16">
        <v>4600.62</v>
      </c>
      <c r="G16" s="24" t="s">
        <v>18</v>
      </c>
      <c r="H16" s="24" t="s">
        <v>18</v>
      </c>
      <c r="I16" s="24" t="s">
        <v>18</v>
      </c>
    </row>
    <row r="17" spans="1:9" ht="21.2" customHeight="1" x14ac:dyDescent="0.3">
      <c r="A17" s="10" t="s">
        <v>13</v>
      </c>
      <c r="B17" s="16">
        <v>6129.65</v>
      </c>
      <c r="C17" s="16">
        <v>2236.83</v>
      </c>
      <c r="D17" s="16">
        <v>3892.82</v>
      </c>
      <c r="G17" s="24">
        <v>689.45</v>
      </c>
      <c r="H17" s="24" t="s">
        <v>18</v>
      </c>
      <c r="I17" s="24">
        <v>689.45</v>
      </c>
    </row>
    <row r="18" spans="1:9" ht="19.5" x14ac:dyDescent="0.3">
      <c r="A18" s="10" t="s">
        <v>19</v>
      </c>
      <c r="B18" s="16">
        <v>689.45</v>
      </c>
      <c r="C18" s="16" t="s">
        <v>18</v>
      </c>
      <c r="D18" s="16">
        <v>689.45</v>
      </c>
    </row>
    <row r="19" spans="1:9" ht="21.2" customHeight="1" x14ac:dyDescent="0.2">
      <c r="A19" s="23"/>
      <c r="B19" s="26" t="s">
        <v>17</v>
      </c>
      <c r="C19" s="26"/>
      <c r="D19" s="26"/>
      <c r="G19" s="25">
        <f>SUM(G6:G10,G14)</f>
        <v>203205.87000000002</v>
      </c>
      <c r="H19" s="25">
        <f>SUM(H6:H10,H14)</f>
        <v>117281.91999999998</v>
      </c>
      <c r="I19" s="25">
        <f>SUM(I6:I10,I14)</f>
        <v>85923.93</v>
      </c>
    </row>
    <row r="20" spans="1:9" ht="21.2" customHeight="1" x14ac:dyDescent="0.2">
      <c r="A20" s="6" t="s">
        <v>5</v>
      </c>
      <c r="B20" s="18">
        <f>SUM(B21,B22,B23,B24,B25,B29,B33)</f>
        <v>99.999999999999986</v>
      </c>
      <c r="C20" s="18">
        <f>SUM(C21,C22,C23,C24,C25,C29,C33)</f>
        <v>100</v>
      </c>
      <c r="D20" s="18">
        <f>SUM(D21,D22,D23,D24,D25,D29,D33)</f>
        <v>100.00000000000001</v>
      </c>
    </row>
    <row r="21" spans="1:9" ht="21.2" customHeight="1" x14ac:dyDescent="0.2">
      <c r="A21" s="7" t="s">
        <v>6</v>
      </c>
      <c r="B21" s="19">
        <f t="shared" ref="B21:B33" si="2">(B6*100)/$B$5</f>
        <v>0.19094680001353562</v>
      </c>
      <c r="C21" s="19" t="s">
        <v>18</v>
      </c>
      <c r="D21" s="19">
        <f t="shared" ref="D21:D33" si="3">(D6*100)/$D$5</f>
        <v>0.431522130638262</v>
      </c>
    </row>
    <row r="22" spans="1:9" ht="21.2" customHeight="1" x14ac:dyDescent="0.2">
      <c r="A22" s="8" t="s">
        <v>7</v>
      </c>
      <c r="B22" s="19">
        <f t="shared" si="2"/>
        <v>27.248278889796097</v>
      </c>
      <c r="C22" s="19">
        <f t="shared" ref="C21:C27" si="4">(C7*100)/$C$5</f>
        <v>29.102724475802543</v>
      </c>
      <c r="D22" s="19">
        <f t="shared" si="3"/>
        <v>24.911857505166214</v>
      </c>
    </row>
    <row r="23" spans="1:9" ht="21.2" customHeight="1" x14ac:dyDescent="0.2">
      <c r="A23" s="7" t="s">
        <v>8</v>
      </c>
      <c r="B23" s="19">
        <f t="shared" si="2"/>
        <v>29.743181483302873</v>
      </c>
      <c r="C23" s="19">
        <f t="shared" si="4"/>
        <v>29.4222628430288</v>
      </c>
      <c r="D23" s="19">
        <f t="shared" si="3"/>
        <v>30.147508149875211</v>
      </c>
    </row>
    <row r="24" spans="1:9" ht="21.2" customHeight="1" x14ac:dyDescent="0.2">
      <c r="A24" s="9" t="s">
        <v>9</v>
      </c>
      <c r="B24" s="19">
        <f t="shared" si="2"/>
        <v>15.380263371405157</v>
      </c>
      <c r="C24" s="19">
        <f t="shared" si="4"/>
        <v>16.954889769419395</v>
      </c>
      <c r="D24" s="19">
        <f t="shared" si="3"/>
        <v>13.396374623993768</v>
      </c>
    </row>
    <row r="25" spans="1:9" ht="21.2" customHeight="1" x14ac:dyDescent="0.2">
      <c r="A25" s="9" t="s">
        <v>10</v>
      </c>
      <c r="B25" s="19">
        <f>SUM(B26:B28)</f>
        <v>14.718482032002926</v>
      </c>
      <c r="C25" s="19">
        <f t="shared" ref="C25:D25" si="5">SUM(C26:C28)</f>
        <v>15.423264273005808</v>
      </c>
      <c r="D25" s="19">
        <f t="shared" si="5"/>
        <v>13.830526151306927</v>
      </c>
    </row>
    <row r="26" spans="1:9" ht="21.2" customHeight="1" x14ac:dyDescent="0.2">
      <c r="A26" s="10" t="s">
        <v>11</v>
      </c>
      <c r="B26" s="19">
        <f t="shared" si="2"/>
        <v>13.115937543103803</v>
      </c>
      <c r="C26" s="19">
        <f t="shared" si="4"/>
        <v>13.424076441319965</v>
      </c>
      <c r="D26" s="19">
        <f t="shared" si="3"/>
        <v>12.727715035221372</v>
      </c>
    </row>
    <row r="27" spans="1:9" ht="21.2" customHeight="1" x14ac:dyDescent="0.2">
      <c r="A27" s="10" t="s">
        <v>12</v>
      </c>
      <c r="B27" s="19">
        <f t="shared" si="2"/>
        <v>1.6025444888991243</v>
      </c>
      <c r="C27" s="19">
        <f t="shared" si="4"/>
        <v>1.9991878316858436</v>
      </c>
      <c r="D27" s="19">
        <f t="shared" si="3"/>
        <v>1.1028111160855549</v>
      </c>
    </row>
    <row r="28" spans="1:9" ht="21.2" customHeight="1" x14ac:dyDescent="0.2">
      <c r="A28" s="10" t="s">
        <v>13</v>
      </c>
      <c r="B28" s="19" t="s">
        <v>18</v>
      </c>
      <c r="C28" s="19" t="s">
        <v>18</v>
      </c>
      <c r="D28" s="19" t="s">
        <v>18</v>
      </c>
    </row>
    <row r="29" spans="1:9" ht="21.2" customHeight="1" x14ac:dyDescent="0.2">
      <c r="A29" s="10" t="s">
        <v>14</v>
      </c>
      <c r="B29" s="19">
        <f>SUM(B30:B32)</f>
        <v>12.412674412480435</v>
      </c>
      <c r="C29" s="19">
        <f t="shared" ref="C29:D29" si="6">SUM(C30:C32)</f>
        <v>9.0968586387434556</v>
      </c>
      <c r="D29" s="19">
        <f t="shared" si="6"/>
        <v>16.590288714780012</v>
      </c>
    </row>
    <row r="30" spans="1:9" ht="21.2" customHeight="1" x14ac:dyDescent="0.2">
      <c r="A30" s="14" t="s">
        <v>15</v>
      </c>
      <c r="B30" s="19">
        <f t="shared" si="2"/>
        <v>5.1289408256763798</v>
      </c>
      <c r="C30" s="19">
        <f>(C15*100)/$C$5</f>
        <v>2.7974562467819144</v>
      </c>
      <c r="D30" s="19">
        <f t="shared" si="3"/>
        <v>8.066386846673959</v>
      </c>
    </row>
    <row r="31" spans="1:9" ht="21.2" customHeight="1" x14ac:dyDescent="0.2">
      <c r="A31" s="14" t="s">
        <v>16</v>
      </c>
      <c r="B31" s="19">
        <f t="shared" si="2"/>
        <v>4.5616603445533261</v>
      </c>
      <c r="C31" s="19">
        <f>(C16*100)/$C$5</f>
        <v>4.5176424369255237</v>
      </c>
      <c r="D31" s="19">
        <f t="shared" si="3"/>
        <v>4.6171202024675591</v>
      </c>
    </row>
    <row r="32" spans="1:9" ht="21.2" customHeight="1" x14ac:dyDescent="0.2">
      <c r="A32" s="10" t="s">
        <v>13</v>
      </c>
      <c r="B32" s="22">
        <f t="shared" si="2"/>
        <v>2.7220732422507292</v>
      </c>
      <c r="C32" s="22">
        <f>(C17*100)/$C$5</f>
        <v>1.781759955036017</v>
      </c>
      <c r="D32" s="22">
        <f t="shared" si="3"/>
        <v>3.9067816656384928</v>
      </c>
    </row>
    <row r="33" spans="1:4" ht="19.5" x14ac:dyDescent="0.2">
      <c r="A33" s="12" t="s">
        <v>19</v>
      </c>
      <c r="B33" s="20">
        <f t="shared" si="2"/>
        <v>0.30617301099895838</v>
      </c>
      <c r="C33" s="20" t="s">
        <v>18</v>
      </c>
      <c r="D33" s="20">
        <f t="shared" si="3"/>
        <v>0.69192272423961521</v>
      </c>
    </row>
    <row r="34" spans="1:4" ht="21.2" customHeight="1" x14ac:dyDescent="0.2">
      <c r="A34" s="13" t="s">
        <v>24</v>
      </c>
    </row>
  </sheetData>
  <mergeCells count="2">
    <mergeCell ref="B4:D4"/>
    <mergeCell ref="B19:D19"/>
  </mergeCells>
  <pageMargins left="0.98425196850393704" right="0.78740157480314965" top="0.78740157480314965" bottom="0.39370078740157483" header="0.31496062992125984" footer="0.31496062992125984"/>
  <pageSetup paperSize="9" orientation="portrait" r:id="rId1"/>
  <ignoredErrors>
    <ignoredError sqref="C32" evalError="1"/>
    <ignoredError sqref="B29:D29 B25:D25" formula="1"/>
    <ignoredError sqref="B14:C14" formulaRange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T-7</vt:lpstr>
      <vt:lpstr>Sheet2</vt:lpstr>
      <vt:lpstr>Sheet3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NSO</cp:lastModifiedBy>
  <cp:lastPrinted>2016-05-11T07:23:12Z</cp:lastPrinted>
  <dcterms:created xsi:type="dcterms:W3CDTF">2013-01-09T03:43:06Z</dcterms:created>
  <dcterms:modified xsi:type="dcterms:W3CDTF">2019-08-07T08:20:00Z</dcterms:modified>
</cp:coreProperties>
</file>