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เฉลี่ยรายปี\"/>
    </mc:Choice>
  </mc:AlternateContent>
  <xr:revisionPtr revIDLastSave="0" documentId="13_ncr:1_{051BD6D3-F5C1-4BA1-84FA-B0347750CEC9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7" i="2" l="1"/>
  <c r="H17" i="2"/>
  <c r="G17" i="2"/>
  <c r="I16" i="2"/>
  <c r="H16" i="2"/>
  <c r="G16" i="2"/>
  <c r="I15" i="2"/>
  <c r="H15" i="2"/>
  <c r="G15" i="2"/>
  <c r="I14" i="2"/>
  <c r="H14" i="2"/>
  <c r="G14" i="2"/>
  <c r="I13" i="2"/>
  <c r="H13" i="2"/>
  <c r="G13" i="2"/>
  <c r="I12" i="2"/>
  <c r="H12" i="2"/>
  <c r="G12" i="2"/>
  <c r="I11" i="2"/>
  <c r="H11" i="2"/>
  <c r="G11" i="2"/>
  <c r="I10" i="2"/>
  <c r="H10" i="2"/>
  <c r="G10" i="2"/>
  <c r="I9" i="2"/>
  <c r="H9" i="2"/>
  <c r="G9" i="2"/>
  <c r="I8" i="2"/>
  <c r="H8" i="2"/>
  <c r="G8" i="2"/>
  <c r="I7" i="2"/>
  <c r="H7" i="2"/>
  <c r="G7" i="2"/>
  <c r="I6" i="2"/>
  <c r="H6" i="2"/>
  <c r="G6" i="2"/>
  <c r="C14" i="1" l="1"/>
  <c r="D14" i="1"/>
  <c r="B14" i="1"/>
  <c r="C10" i="1"/>
  <c r="D10" i="1"/>
  <c r="B10" i="1"/>
  <c r="B5" i="1" l="1"/>
  <c r="B26" i="1" s="1"/>
  <c r="D5" i="1"/>
  <c r="D35" i="1" s="1"/>
  <c r="C5" i="1"/>
  <c r="C22" i="1" s="1"/>
  <c r="D27" i="1" l="1"/>
  <c r="D23" i="1"/>
  <c r="B35" i="1"/>
  <c r="D22" i="1"/>
  <c r="B30" i="1"/>
  <c r="B31" i="1"/>
  <c r="B33" i="1"/>
  <c r="B24" i="1"/>
  <c r="B23" i="1"/>
  <c r="B22" i="1"/>
  <c r="D31" i="1"/>
  <c r="D30" i="1"/>
  <c r="B32" i="1"/>
  <c r="D33" i="1"/>
  <c r="D32" i="1"/>
  <c r="D28" i="1"/>
  <c r="C24" i="1"/>
  <c r="C28" i="1"/>
  <c r="C26" i="1"/>
  <c r="C25" i="1"/>
  <c r="B28" i="1"/>
  <c r="C31" i="1"/>
  <c r="C33" i="1"/>
  <c r="C30" i="1"/>
  <c r="C27" i="1"/>
  <c r="D26" i="1"/>
  <c r="C23" i="1"/>
  <c r="D24" i="1"/>
  <c r="B27" i="1"/>
  <c r="C32" i="1"/>
  <c r="D25" i="1"/>
  <c r="D21" i="1" l="1"/>
  <c r="C21" i="1"/>
</calcChain>
</file>

<file path=xl/sharedStrings.xml><?xml version="1.0" encoding="utf-8"?>
<sst xmlns="http://schemas.openxmlformats.org/spreadsheetml/2006/main" count="53" uniqueCount="27">
  <si>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</si>
  <si>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</si>
  <si>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</si>
  <si>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</si>
  <si>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</si>
  <si>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</si>
  <si>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</si>
  <si>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</si>
  <si>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</si>
  <si>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</si>
  <si>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</si>
  <si>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</si>
  <si>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</si>
  <si>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</si>
  <si>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</si>
  <si>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</si>
  <si>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</si>
  <si>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</si>
  <si>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</si>
  <si>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</si>
  <si>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</si>
  <si>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</si>
  <si>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</si>
  <si>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</si>
  <si>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อื่น ๆ</t>
  </si>
  <si>
    <t>--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</si>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</sst>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87" formatCode="0.0"/>
    <numFmt numFmtId="188" formatCode="0.00000"/>
    <numFmt numFmtId="189" formatCode="#,##0.0000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87" fontId="9" fillId="0" borderId="0" xfId="0" applyNumberFormat="1" applyFont="1" applyAlignment="1">
      <alignment vertical="center"/>
    </xf>
    <xf numFmtId="188" fontId="9" fillId="0" borderId="0" xfId="0" applyNumberFormat="1" applyFont="1" applyAlignment="1">
      <alignment vertical="center"/>
    </xf>
    <xf numFmtId="189" fontId="9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187" fontId="3" fillId="0" borderId="0" xfId="0" quotePrefix="1" applyNumberFormat="1" applyFont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0" xfId="0" quotePrefix="1" applyNumberFormat="1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87" fontId="3" fillId="0" borderId="2" xfId="0" quotePrefix="1" applyNumberFormat="1" applyFont="1" applyBorder="1" applyAlignment="1">
      <alignment horizontal="righ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6"/>
  <sheetViews>
    <sheetView tabSelected="1" topLeftCell="A25" zoomScale="90" zoomScaleNormal="90" workbookViewId="0">
      <selection activeCell="J17" sqref="J17"/>
    </sheetView>
  </sheetViews>
  <sheetFormatPr defaultRowHeight="21.2" customHeight="1" x14ac:dyDescent="0.2"/>
  <cols>
    <col min="1" max="1" width="36.125" style="22" customWidth="1"/>
    <col min="2" max="4" width="13.875" style="22" customWidth="1"/>
    <col min="5" max="5" width="9" style="22"/>
    <col min="22" max="16384" width="9" style="22"/>
  </cols>
  <sheetData>
    <row r="1" spans="1:4" ht="21.2" customHeight="1" x14ac:dyDescent="0.2">
      <c r="A1" s="1" t="s">
        <v>20</v>
      </c>
      <c r="B1" s="2"/>
      <c r="C1" s="4"/>
      <c r="D1" s="4"/>
    </row>
    <row r="2" spans="1:4" ht="21.2" customHeight="1" x14ac:dyDescent="0.2">
      <c r="A2" s="30">
        <v>2562</v>
      </c>
      <c r="B2" s="29"/>
      <c r="C2" s="4"/>
      <c r="D2" s="4"/>
    </row>
    <row r="3" spans="1:4" ht="21.2" customHeight="1" x14ac:dyDescent="0.2">
      <c r="A3" s="3" t="s">
        <v>0</v>
      </c>
      <c r="B3" s="5" t="s">
        <v>1</v>
      </c>
      <c r="C3" s="5" t="s">
        <v>2</v>
      </c>
      <c r="D3" s="5" t="s">
        <v>3</v>
      </c>
    </row>
    <row r="4" spans="1:4" ht="21.2" customHeight="1" x14ac:dyDescent="0.2">
      <c r="A4" s="21"/>
      <c r="B4" s="34" t="s">
        <v>4</v>
      </c>
      <c r="C4" s="34"/>
      <c r="D4" s="34"/>
    </row>
    <row r="5" spans="1:4" ht="21.2" customHeight="1" x14ac:dyDescent="0.2">
      <c r="A5" s="6" t="s">
        <v>5</v>
      </c>
      <c r="B5" s="15">
        <f>SUM(B6,B7,B8,B9,B10,B14,B18:B19)</f>
        <v>223164.20499999999</v>
      </c>
      <c r="C5" s="15">
        <f>SUM(C6,C7,C8,C9,C10,C14,C18:C19)</f>
        <v>127101.72499999999</v>
      </c>
      <c r="D5" s="15">
        <f>SUM(D6,D7,D8,D9,D10,D14,D19)</f>
        <v>96017.180000000008</v>
      </c>
    </row>
    <row r="6" spans="1:4" ht="21.2" customHeight="1" x14ac:dyDescent="0.3">
      <c r="A6" s="7" t="s">
        <v>6</v>
      </c>
      <c r="B6" s="16">
        <v>1012.6000000000001</v>
      </c>
      <c r="C6" s="16">
        <v>493.86</v>
      </c>
      <c r="D6" s="16">
        <v>518.73750000000007</v>
      </c>
    </row>
    <row r="7" spans="1:4" ht="21.2" customHeight="1" x14ac:dyDescent="0.3">
      <c r="A7" s="8" t="s">
        <v>7</v>
      </c>
      <c r="B7" s="16">
        <v>57057.6175</v>
      </c>
      <c r="C7" s="16">
        <v>33307.422500000001</v>
      </c>
      <c r="D7" s="16">
        <v>23750.197500000002</v>
      </c>
    </row>
    <row r="8" spans="1:4" ht="21.2" customHeight="1" x14ac:dyDescent="0.3">
      <c r="A8" s="7" t="s">
        <v>8</v>
      </c>
      <c r="B8" s="16">
        <v>69634.917499999996</v>
      </c>
      <c r="C8" s="16">
        <v>39708.692500000005</v>
      </c>
      <c r="D8" s="16">
        <v>29926.227499999997</v>
      </c>
    </row>
    <row r="9" spans="1:4" ht="21.2" customHeight="1" x14ac:dyDescent="0.3">
      <c r="A9" s="9" t="s">
        <v>9</v>
      </c>
      <c r="B9" s="16">
        <v>34621.65</v>
      </c>
      <c r="C9" s="16">
        <v>21833.05</v>
      </c>
      <c r="D9" s="16">
        <v>12788.605000000001</v>
      </c>
    </row>
    <row r="10" spans="1:4" ht="21.2" customHeight="1" x14ac:dyDescent="0.2">
      <c r="A10" s="9" t="s">
        <v>10</v>
      </c>
      <c r="B10" s="17">
        <f>SUM(B11:B13)</f>
        <v>30733.212499999998</v>
      </c>
      <c r="C10" s="17">
        <f>SUM(C11:C13)</f>
        <v>19232.572500000002</v>
      </c>
      <c r="D10" s="17">
        <f>SUM(D11:D13)</f>
        <v>11500.6425</v>
      </c>
    </row>
    <row r="11" spans="1:4" ht="21.2" customHeight="1" x14ac:dyDescent="0.3">
      <c r="A11" s="10" t="s">
        <v>11</v>
      </c>
      <c r="B11" s="16">
        <v>26899.614999999998</v>
      </c>
      <c r="C11" s="16">
        <v>16464.75</v>
      </c>
      <c r="D11" s="16">
        <v>10434.865</v>
      </c>
    </row>
    <row r="12" spans="1:4" ht="21.2" customHeight="1" x14ac:dyDescent="0.3">
      <c r="A12" s="10" t="s">
        <v>12</v>
      </c>
      <c r="B12" s="16">
        <v>3788.1925000000001</v>
      </c>
      <c r="C12" s="16">
        <v>2767.8225000000002</v>
      </c>
      <c r="D12" s="16">
        <v>1020.3725000000001</v>
      </c>
    </row>
    <row r="13" spans="1:4" ht="21.2" customHeight="1" x14ac:dyDescent="0.3">
      <c r="A13" s="10" t="s">
        <v>13</v>
      </c>
      <c r="B13" s="16">
        <v>45.405000000000001</v>
      </c>
      <c r="C13" s="16" t="s">
        <v>18</v>
      </c>
      <c r="D13" s="16">
        <v>45.405000000000001</v>
      </c>
    </row>
    <row r="14" spans="1:4" ht="21.2" customHeight="1" x14ac:dyDescent="0.2">
      <c r="A14" s="10" t="s">
        <v>14</v>
      </c>
      <c r="B14" s="17">
        <f>SUM(B15:B17)</f>
        <v>29589.5625</v>
      </c>
      <c r="C14" s="17">
        <f>SUM(C15:C17)</f>
        <v>12497.9475</v>
      </c>
      <c r="D14" s="17">
        <f>SUM(D15:D17)</f>
        <v>17091.612500000003</v>
      </c>
    </row>
    <row r="15" spans="1:4" ht="21.2" customHeight="1" x14ac:dyDescent="0.3">
      <c r="A15" s="11" t="s">
        <v>15</v>
      </c>
      <c r="B15" s="16">
        <v>13283.7325</v>
      </c>
      <c r="C15" s="16">
        <v>5010.3824999999997</v>
      </c>
      <c r="D15" s="16">
        <v>8273.35</v>
      </c>
    </row>
    <row r="16" spans="1:4" ht="21.2" customHeight="1" x14ac:dyDescent="0.3">
      <c r="A16" s="11" t="s">
        <v>16</v>
      </c>
      <c r="B16" s="16">
        <v>9448.3024999999998</v>
      </c>
      <c r="C16" s="16">
        <v>4858.0475000000006</v>
      </c>
      <c r="D16" s="16">
        <v>4590.2524999999996</v>
      </c>
    </row>
    <row r="17" spans="1:4" ht="21.2" customHeight="1" x14ac:dyDescent="0.3">
      <c r="A17" s="10" t="s">
        <v>13</v>
      </c>
      <c r="B17" s="16">
        <v>6857.5274999999992</v>
      </c>
      <c r="C17" s="16">
        <v>2629.5174999999999</v>
      </c>
      <c r="D17" s="16">
        <v>4228.01</v>
      </c>
    </row>
    <row r="18" spans="1:4" ht="21.2" customHeight="1" x14ac:dyDescent="0.3">
      <c r="A18" s="10" t="s">
        <v>24</v>
      </c>
      <c r="B18" s="16">
        <v>45.307499999999997</v>
      </c>
      <c r="C18" s="16" t="s">
        <v>18</v>
      </c>
      <c r="D18" s="16">
        <v>45.307499999999997</v>
      </c>
    </row>
    <row r="19" spans="1:4" ht="19.5" x14ac:dyDescent="0.3">
      <c r="A19" s="10" t="s">
        <v>19</v>
      </c>
      <c r="B19" s="16">
        <v>469.33750000000003</v>
      </c>
      <c r="C19" s="16">
        <v>28.18</v>
      </c>
      <c r="D19" s="16">
        <v>441.15750000000003</v>
      </c>
    </row>
    <row r="20" spans="1:4" ht="21.2" customHeight="1" x14ac:dyDescent="0.2">
      <c r="A20" s="21"/>
      <c r="B20" s="34" t="s">
        <v>17</v>
      </c>
      <c r="C20" s="34"/>
      <c r="D20" s="34"/>
    </row>
    <row r="21" spans="1:4" ht="21.2" customHeight="1" x14ac:dyDescent="0.2">
      <c r="A21" s="6" t="s">
        <v>5</v>
      </c>
      <c r="B21" s="18">
        <v>100</v>
      </c>
      <c r="C21" s="18">
        <f>SUM(C22,C23,C24,C25,C26,C30,C34,C35)</f>
        <v>99.977828782418186</v>
      </c>
      <c r="D21" s="18">
        <f>SUM(D22,D23,D24,D25,D26,D30,D35)</f>
        <v>100</v>
      </c>
    </row>
    <row r="22" spans="1:4" ht="21.2" customHeight="1" x14ac:dyDescent="0.2">
      <c r="A22" s="7" t="s">
        <v>6</v>
      </c>
      <c r="B22" s="19">
        <f>SUM(B6*100/$B$5)</f>
        <v>0.45374660331391414</v>
      </c>
      <c r="C22" s="19">
        <f>SUM(C6*100/$C$5)</f>
        <v>0.38855491536405196</v>
      </c>
      <c r="D22" s="19">
        <f>SUM(D6*100/$D$5)</f>
        <v>0.54025487938720973</v>
      </c>
    </row>
    <row r="23" spans="1:4" ht="21.2" customHeight="1" x14ac:dyDescent="0.2">
      <c r="A23" s="8" t="s">
        <v>7</v>
      </c>
      <c r="B23" s="19">
        <f>SUM(B7*100/$B$5)</f>
        <v>25.567549016205355</v>
      </c>
      <c r="C23" s="19">
        <f>SUM(C7*100/$C$5)</f>
        <v>26.205326874989307</v>
      </c>
      <c r="D23" s="19">
        <f>SUM(D7*100/$D$5)</f>
        <v>24.735362463259179</v>
      </c>
    </row>
    <row r="24" spans="1:4" ht="21.2" customHeight="1" x14ac:dyDescent="0.2">
      <c r="A24" s="7" t="s">
        <v>8</v>
      </c>
      <c r="B24" s="19">
        <f>SUM(B8*100/$B$5)</f>
        <v>31.203443894597704</v>
      </c>
      <c r="C24" s="19">
        <f>SUM(C8*100/$C$5)</f>
        <v>31.241662927863494</v>
      </c>
      <c r="D24" s="19">
        <f>SUM(D8*100/$D$5)</f>
        <v>31.167575948387562</v>
      </c>
    </row>
    <row r="25" spans="1:4" ht="21.2" customHeight="1" x14ac:dyDescent="0.2">
      <c r="A25" s="9" t="s">
        <v>9</v>
      </c>
      <c r="B25" s="19">
        <v>15.6</v>
      </c>
      <c r="C25" s="19">
        <f>SUM(C9*100/$C$5)</f>
        <v>17.177618950490249</v>
      </c>
      <c r="D25" s="19">
        <f>SUM(D9*100/$D$5)</f>
        <v>13.319079981311679</v>
      </c>
    </row>
    <row r="26" spans="1:4" ht="21.2" customHeight="1" x14ac:dyDescent="0.2">
      <c r="A26" s="9" t="s">
        <v>10</v>
      </c>
      <c r="B26" s="32">
        <f>SUM(B10*100/$B$5)</f>
        <v>13.771569011257878</v>
      </c>
      <c r="C26" s="32">
        <f>SUM(C10*100/$C$5)</f>
        <v>15.131637670535159</v>
      </c>
      <c r="D26" s="32">
        <f>SUM(D10*100/$D$5)</f>
        <v>11.977692429625614</v>
      </c>
    </row>
    <row r="27" spans="1:4" ht="21.2" customHeight="1" x14ac:dyDescent="0.2">
      <c r="A27" s="10" t="s">
        <v>11</v>
      </c>
      <c r="B27" s="32">
        <f>SUM(B11*100/$B$5)</f>
        <v>12.053731914578327</v>
      </c>
      <c r="C27" s="32">
        <f>SUM(C11*100/$C$5)</f>
        <v>12.953994133439181</v>
      </c>
      <c r="D27" s="32">
        <f>SUM(D11*100/$D$5)</f>
        <v>10.867706175082416</v>
      </c>
    </row>
    <row r="28" spans="1:4" ht="21.2" customHeight="1" x14ac:dyDescent="0.2">
      <c r="A28" s="10" t="s">
        <v>12</v>
      </c>
      <c r="B28" s="32">
        <f>SUM(B12*100/$B$5)</f>
        <v>1.697491091817346</v>
      </c>
      <c r="C28" s="32">
        <f>SUM(C12*100/$C$5)</f>
        <v>2.1776435370959759</v>
      </c>
      <c r="D28" s="32">
        <f>SUM(D12*100/$D$5)</f>
        <v>1.0626978421986564</v>
      </c>
    </row>
    <row r="29" spans="1:4" ht="21.2" customHeight="1" x14ac:dyDescent="0.2">
      <c r="A29" s="10" t="s">
        <v>13</v>
      </c>
      <c r="B29" s="33" t="s">
        <v>25</v>
      </c>
      <c r="C29" s="33" t="s">
        <v>18</v>
      </c>
      <c r="D29" s="33" t="s">
        <v>25</v>
      </c>
    </row>
    <row r="30" spans="1:4" ht="21.2" customHeight="1" x14ac:dyDescent="0.2">
      <c r="A30" s="10" t="s">
        <v>14</v>
      </c>
      <c r="B30" s="32">
        <f>SUM(B14*100/$B$5)</f>
        <v>13.259098832628647</v>
      </c>
      <c r="C30" s="32">
        <f>SUM(C14*100/$C$5)</f>
        <v>9.8330274431759292</v>
      </c>
      <c r="D30" s="32">
        <f>SUM(D14*100/$D$5)</f>
        <v>17.800577459158873</v>
      </c>
    </row>
    <row r="31" spans="1:4" ht="21.2" customHeight="1" x14ac:dyDescent="0.2">
      <c r="A31" s="14" t="s">
        <v>15</v>
      </c>
      <c r="B31" s="19">
        <f>SUM(B15*100/$B$5)</f>
        <v>5.9524476606810666</v>
      </c>
      <c r="C31" s="19">
        <f>SUM(C15*100/$C$5)</f>
        <v>3.9420255704633438</v>
      </c>
      <c r="D31" s="19">
        <f>SUM(D15*100/$D$5)</f>
        <v>8.6165309166547068</v>
      </c>
    </row>
    <row r="32" spans="1:4" ht="21.2" customHeight="1" x14ac:dyDescent="0.2">
      <c r="A32" s="14" t="s">
        <v>16</v>
      </c>
      <c r="B32" s="19">
        <f>SUM(B16*100/$B$5)</f>
        <v>4.2337894197682822</v>
      </c>
      <c r="C32" s="19">
        <f>SUM(C16*100/$C$5)</f>
        <v>3.8221727517860211</v>
      </c>
      <c r="D32" s="19">
        <f>SUM(D16*100/$D$5)</f>
        <v>4.7806574823380554</v>
      </c>
    </row>
    <row r="33" spans="1:4" ht="21.2" customHeight="1" x14ac:dyDescent="0.2">
      <c r="A33" s="10" t="s">
        <v>13</v>
      </c>
      <c r="B33" s="19">
        <f>SUM(B17*100/$B$5)</f>
        <v>3.0728617521792976</v>
      </c>
      <c r="C33" s="19">
        <f>SUM(C17*100/$C$5)</f>
        <v>2.0688291209265652</v>
      </c>
      <c r="D33" s="19">
        <f>SUM(D17*100/$D$5)</f>
        <v>4.4033890601661074</v>
      </c>
    </row>
    <row r="34" spans="1:4" ht="21.2" customHeight="1" x14ac:dyDescent="0.2">
      <c r="A34" s="10" t="s">
        <v>24</v>
      </c>
      <c r="B34" s="31" t="s">
        <v>25</v>
      </c>
      <c r="C34" s="31" t="s">
        <v>25</v>
      </c>
      <c r="D34" s="31" t="s">
        <v>25</v>
      </c>
    </row>
    <row r="35" spans="1:4" ht="19.5" x14ac:dyDescent="0.2">
      <c r="A35" s="12" t="s">
        <v>19</v>
      </c>
      <c r="B35" s="20">
        <f>SUM(B19*100/$B$5)</f>
        <v>0.21031038557460416</v>
      </c>
      <c r="C35" s="35" t="s">
        <v>25</v>
      </c>
      <c r="D35" s="20">
        <f>SUM(D19*100/$D$5)</f>
        <v>0.4594568388698772</v>
      </c>
    </row>
    <row r="36" spans="1:4" ht="21.2" customHeight="1" x14ac:dyDescent="0.2">
      <c r="A36" s="13" t="s">
        <v>26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5"/>
  <sheetViews>
    <sheetView workbookViewId="0">
      <selection activeCell="I15" sqref="I15"/>
    </sheetView>
  </sheetViews>
  <sheetFormatPr defaultRowHeight="18.75" x14ac:dyDescent="0.2"/>
  <cols>
    <col min="1" max="2" width="9" style="22"/>
    <col min="3" max="5" width="9" style="24"/>
    <col min="6" max="9" width="9" style="25"/>
    <col min="10" max="16" width="9" style="22"/>
  </cols>
  <sheetData>
    <row r="1" spans="1:14" x14ac:dyDescent="0.2">
      <c r="A1" s="22" t="s">
        <v>21</v>
      </c>
      <c r="B1" s="22">
        <v>223118.80249999999</v>
      </c>
      <c r="C1" s="24">
        <v>1012.6000000000001</v>
      </c>
      <c r="D1" s="24">
        <v>57057.6175</v>
      </c>
      <c r="E1" s="24">
        <v>69634.917499999996</v>
      </c>
      <c r="F1" s="25">
        <v>34621.65</v>
      </c>
      <c r="G1" s="25">
        <v>26899.614999999998</v>
      </c>
      <c r="H1" s="25">
        <v>3788.1925000000001</v>
      </c>
      <c r="I1" s="25">
        <v>0</v>
      </c>
      <c r="J1" s="22">
        <v>13283.7325</v>
      </c>
      <c r="K1" s="22">
        <v>9448.3024999999998</v>
      </c>
      <c r="L1" s="22">
        <v>6857.5274999999992</v>
      </c>
      <c r="M1" s="22">
        <v>45.307499999999997</v>
      </c>
      <c r="N1" s="22">
        <v>469.33750000000003</v>
      </c>
    </row>
    <row r="2" spans="1:14" x14ac:dyDescent="0.2">
      <c r="A2" s="22" t="s">
        <v>22</v>
      </c>
      <c r="B2" s="22">
        <v>127101.715</v>
      </c>
      <c r="C2" s="24">
        <v>493.86</v>
      </c>
      <c r="D2" s="24">
        <v>33307.422500000001</v>
      </c>
      <c r="E2" s="24">
        <v>39708.692500000005</v>
      </c>
      <c r="F2" s="25">
        <v>21833.05</v>
      </c>
      <c r="G2" s="25">
        <v>16464.75</v>
      </c>
      <c r="H2" s="25">
        <v>2767.8225000000002</v>
      </c>
      <c r="I2" s="25">
        <v>0</v>
      </c>
      <c r="J2" s="22">
        <v>5010.3824999999997</v>
      </c>
      <c r="K2" s="22">
        <v>4858.0475000000006</v>
      </c>
      <c r="L2" s="22">
        <v>2629.5174999999999</v>
      </c>
      <c r="M2" s="22">
        <v>0</v>
      </c>
      <c r="N2" s="22">
        <v>28.18</v>
      </c>
    </row>
    <row r="3" spans="1:14" x14ac:dyDescent="0.2">
      <c r="A3" s="22" t="s">
        <v>23</v>
      </c>
      <c r="B3" s="22">
        <v>96017.087500000009</v>
      </c>
      <c r="C3" s="24">
        <v>518.73750000000007</v>
      </c>
      <c r="D3" s="24">
        <v>23750.197500000002</v>
      </c>
      <c r="E3" s="24">
        <v>29926.227499999997</v>
      </c>
      <c r="F3" s="25">
        <v>12788.605000000001</v>
      </c>
      <c r="G3" s="25">
        <v>10434.865</v>
      </c>
      <c r="H3" s="25">
        <v>1020.3725000000001</v>
      </c>
      <c r="I3" s="25">
        <v>0</v>
      </c>
      <c r="J3" s="22">
        <v>8273.35</v>
      </c>
      <c r="K3" s="22">
        <v>4590.2524999999996</v>
      </c>
      <c r="L3" s="22">
        <v>4228.01</v>
      </c>
      <c r="M3" s="22">
        <v>45.307499999999997</v>
      </c>
      <c r="N3" s="22">
        <v>441.15750000000003</v>
      </c>
    </row>
    <row r="4" spans="1:14" x14ac:dyDescent="0.2">
      <c r="C4" s="25" t="s">
        <v>21</v>
      </c>
      <c r="D4" s="25" t="s">
        <v>22</v>
      </c>
      <c r="E4" s="25" t="s">
        <v>23</v>
      </c>
    </row>
    <row r="5" spans="1:14" x14ac:dyDescent="0.2">
      <c r="C5" s="22">
        <v>223118.80249999999</v>
      </c>
      <c r="D5" s="22">
        <v>127101.715</v>
      </c>
      <c r="E5" s="22">
        <v>96017.087500000009</v>
      </c>
      <c r="F5" s="24"/>
      <c r="G5" s="24"/>
      <c r="H5" s="24"/>
    </row>
    <row r="6" spans="1:14" x14ac:dyDescent="0.2">
      <c r="C6" s="24">
        <v>1012.6000000000001</v>
      </c>
      <c r="D6" s="24">
        <v>493.86</v>
      </c>
      <c r="E6" s="24">
        <v>518.73750000000007</v>
      </c>
      <c r="F6" s="26"/>
      <c r="G6" s="27">
        <f>C6*100/$C$5</f>
        <v>0.45383893632182798</v>
      </c>
      <c r="H6" s="27">
        <f>D6*100/$D$5</f>
        <v>0.38855494593444312</v>
      </c>
      <c r="I6" s="25">
        <f>SUM(E6*100)/$E$5</f>
        <v>0.54025539985265647</v>
      </c>
    </row>
    <row r="7" spans="1:14" x14ac:dyDescent="0.2">
      <c r="C7" s="24">
        <v>57057.6175</v>
      </c>
      <c r="D7" s="24">
        <v>33307.422500000001</v>
      </c>
      <c r="E7" s="24">
        <v>23750.197500000002</v>
      </c>
      <c r="F7" s="26"/>
      <c r="G7" s="27">
        <f>C7*100/$C$5</f>
        <v>25.572751763043367</v>
      </c>
      <c r="H7" s="27">
        <f>D7*100/$D$5</f>
        <v>26.205328936749595</v>
      </c>
      <c r="I7" s="25">
        <f>SUM(E7*100)/$E$5</f>
        <v>24.735386292570059</v>
      </c>
    </row>
    <row r="8" spans="1:14" x14ac:dyDescent="0.2">
      <c r="C8" s="24">
        <v>69634.917499999996</v>
      </c>
      <c r="D8" s="24">
        <v>39708.692500000005</v>
      </c>
      <c r="E8" s="24">
        <v>29926.227499999997</v>
      </c>
      <c r="F8" s="26"/>
      <c r="G8" s="27">
        <f>C8*100/$C$5</f>
        <v>31.209793491070752</v>
      </c>
      <c r="H8" s="27">
        <f>D8*100/$D$5</f>
        <v>31.241665385868323</v>
      </c>
      <c r="I8" s="25">
        <f>SUM(E8*100)/$E$5</f>
        <v>31.167605974301182</v>
      </c>
    </row>
    <row r="9" spans="1:14" x14ac:dyDescent="0.2">
      <c r="C9" s="25">
        <v>34621.65</v>
      </c>
      <c r="D9" s="25">
        <v>21833.05</v>
      </c>
      <c r="E9" s="25">
        <v>12788.605000000001</v>
      </c>
      <c r="F9" s="26"/>
      <c r="G9" s="27">
        <f>C9*100/$C$5</f>
        <v>15.517136884956166</v>
      </c>
      <c r="H9" s="27">
        <f>D9*100/$D$5</f>
        <v>17.177620301976255</v>
      </c>
      <c r="I9" s="25">
        <f>SUM(E9*100)/$E$5</f>
        <v>13.319092812516315</v>
      </c>
    </row>
    <row r="10" spans="1:14" x14ac:dyDescent="0.2">
      <c r="C10" s="25">
        <v>26899.614999999998</v>
      </c>
      <c r="D10" s="25">
        <v>16464.75</v>
      </c>
      <c r="E10" s="25">
        <v>10434.865</v>
      </c>
      <c r="F10" s="26"/>
      <c r="G10" s="27">
        <f>C10*100/$C$5</f>
        <v>12.056184731450413</v>
      </c>
      <c r="H10" s="27">
        <f>D10*100/$D$5</f>
        <v>12.953995152622449</v>
      </c>
      <c r="I10" s="25">
        <f>SUM(E10*100)/$E$5</f>
        <v>10.867716644706599</v>
      </c>
    </row>
    <row r="11" spans="1:14" x14ac:dyDescent="0.2">
      <c r="C11" s="25">
        <v>3788.1925000000001</v>
      </c>
      <c r="D11" s="25">
        <v>2767.8225000000002</v>
      </c>
      <c r="E11" s="25">
        <v>1020.3725000000001</v>
      </c>
      <c r="F11" s="26"/>
      <c r="G11" s="27">
        <f>C11*100/$C$5</f>
        <v>1.6978365146971421</v>
      </c>
      <c r="H11" s="27">
        <f>D11*100/$D$5</f>
        <v>2.1776437084267508</v>
      </c>
      <c r="I11" s="25">
        <f>SUM(E11*100)/$E$5</f>
        <v>1.0626988659700805</v>
      </c>
    </row>
    <row r="12" spans="1:14" x14ac:dyDescent="0.2">
      <c r="C12" s="25">
        <v>0</v>
      </c>
      <c r="D12" s="25">
        <v>0</v>
      </c>
      <c r="E12" s="25">
        <v>0</v>
      </c>
      <c r="F12" s="26"/>
      <c r="G12" s="27">
        <f>C12*100/$C$5</f>
        <v>0</v>
      </c>
      <c r="H12" s="27">
        <f>D12*100/$D$5</f>
        <v>0</v>
      </c>
      <c r="I12" s="25">
        <f>SUM(E12*100)/$E$5</f>
        <v>0</v>
      </c>
    </row>
    <row r="13" spans="1:14" x14ac:dyDescent="0.2">
      <c r="C13" s="22">
        <v>13283.7325</v>
      </c>
      <c r="D13" s="22">
        <v>5010.3824999999997</v>
      </c>
      <c r="E13" s="22">
        <v>8273.35</v>
      </c>
      <c r="F13" s="26"/>
      <c r="G13" s="27">
        <f>C13*100/$C$5</f>
        <v>5.9536589257196288</v>
      </c>
      <c r="H13" s="27">
        <f>D13*100/$D$5</f>
        <v>3.9420258806106592</v>
      </c>
      <c r="I13" s="25">
        <f>SUM(E13*100)/$E$5</f>
        <v>8.6165392175637479</v>
      </c>
    </row>
    <row r="14" spans="1:14" x14ac:dyDescent="0.2">
      <c r="C14" s="22">
        <v>9448.3024999999998</v>
      </c>
      <c r="D14" s="22">
        <v>4858.0475000000006</v>
      </c>
      <c r="E14" s="22">
        <v>4590.2524999999996</v>
      </c>
      <c r="F14" s="26"/>
      <c r="G14" s="27">
        <f>C14*100/$C$5</f>
        <v>4.2346509546186724</v>
      </c>
      <c r="H14" s="27">
        <f>D14*100/$D$5</f>
        <v>3.8221730525036586</v>
      </c>
      <c r="I14" s="25">
        <f>SUM(E14*100)/$E$5</f>
        <v>4.7806620878809714</v>
      </c>
    </row>
    <row r="15" spans="1:14" x14ac:dyDescent="0.2">
      <c r="C15" s="22">
        <v>6857.5274999999992</v>
      </c>
      <c r="D15" s="22">
        <v>2629.5174999999999</v>
      </c>
      <c r="E15" s="22">
        <v>4228.01</v>
      </c>
      <c r="F15" s="26"/>
      <c r="G15" s="27">
        <f>C15*100/$C$5</f>
        <v>3.0734870495730626</v>
      </c>
      <c r="H15" s="27">
        <f>D15*100/$D$5</f>
        <v>2.0688292836961328</v>
      </c>
      <c r="I15" s="25">
        <f>SUM(E15*100)/$E$5</f>
        <v>4.4033933022598708</v>
      </c>
    </row>
    <row r="16" spans="1:14" x14ac:dyDescent="0.2">
      <c r="C16" s="22">
        <v>45.307499999999997</v>
      </c>
      <c r="D16" s="22">
        <v>0</v>
      </c>
      <c r="E16" s="22">
        <v>45.307499999999997</v>
      </c>
      <c r="F16" s="26"/>
      <c r="G16" s="27">
        <f>C16*100/$C$5</f>
        <v>2.0306446382975726E-2</v>
      </c>
      <c r="H16" s="27">
        <f>D16*100/$D$5</f>
        <v>0</v>
      </c>
      <c r="I16" s="25">
        <f>SUM(E16*100)/$E$5</f>
        <v>4.7186913475166591E-2</v>
      </c>
    </row>
    <row r="17" spans="2:9" x14ac:dyDescent="0.2">
      <c r="C17" s="22">
        <v>469.33750000000003</v>
      </c>
      <c r="D17" s="22">
        <v>28.18</v>
      </c>
      <c r="E17" s="22">
        <v>441.15750000000003</v>
      </c>
      <c r="F17" s="26"/>
      <c r="G17" s="27">
        <f>C17*100/$C$5</f>
        <v>0.21035318168669359</v>
      </c>
      <c r="H17" s="27">
        <f>D17*100/$D$5</f>
        <v>2.2171219326190841E-2</v>
      </c>
      <c r="I17" s="25">
        <f>SUM(E17*100)/$E$5</f>
        <v>0.45945728149690018</v>
      </c>
    </row>
    <row r="18" spans="2:9" x14ac:dyDescent="0.2">
      <c r="B18" s="23"/>
      <c r="F18" s="26"/>
      <c r="G18" s="26"/>
      <c r="H18" s="26"/>
    </row>
    <row r="19" spans="2:9" x14ac:dyDescent="0.2">
      <c r="B19" s="23"/>
      <c r="F19" s="26"/>
      <c r="G19" s="26"/>
      <c r="H19" s="26"/>
    </row>
    <row r="22" spans="2:9" x14ac:dyDescent="0.2">
      <c r="C22" s="28"/>
    </row>
    <row r="23" spans="2:9" x14ac:dyDescent="0.2">
      <c r="C23" s="28"/>
    </row>
    <row r="24" spans="2:9" x14ac:dyDescent="0.2">
      <c r="C24" s="28"/>
    </row>
    <row r="25" spans="2:9" x14ac:dyDescent="0.2">
      <c r="C25" s="28"/>
    </row>
    <row r="26" spans="2:9" x14ac:dyDescent="0.2">
      <c r="C26" s="28"/>
    </row>
    <row r="27" spans="2:9" x14ac:dyDescent="0.2">
      <c r="C27" s="28"/>
    </row>
    <row r="28" spans="2:9" x14ac:dyDescent="0.2">
      <c r="C28" s="28"/>
    </row>
    <row r="29" spans="2:9" x14ac:dyDescent="0.2">
      <c r="C29" s="28"/>
    </row>
    <row r="30" spans="2:9" x14ac:dyDescent="0.2">
      <c r="C30" s="28"/>
    </row>
    <row r="31" spans="2:9" x14ac:dyDescent="0.2">
      <c r="C31" s="28"/>
    </row>
    <row r="32" spans="2:9" x14ac:dyDescent="0.2">
      <c r="C32" s="28"/>
    </row>
    <row r="33" spans="3:3" x14ac:dyDescent="0.2">
      <c r="C33" s="28"/>
    </row>
    <row r="34" spans="3:3" x14ac:dyDescent="0.2">
      <c r="C34" s="28"/>
    </row>
    <row r="35" spans="3:3" x14ac:dyDescent="0.2">
      <c r="C35" s="2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2020-01-07T03:45:26Z</dcterms:modified>
</cp:coreProperties>
</file>