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3 พ.ศ. 2562 MA.862\"/>
    </mc:Choice>
  </mc:AlternateContent>
  <xr:revisionPtr revIDLastSave="0" documentId="13_ncr:1_{CDF971A3-2EE2-4A56-8232-26A8CA861E6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B21" i="1"/>
  <c r="D5" i="1"/>
  <c r="B5" i="1"/>
  <c r="B34" i="1"/>
  <c r="D34" i="1"/>
  <c r="H20" i="1" l="1"/>
  <c r="I20" i="1"/>
  <c r="G20" i="1" l="1"/>
  <c r="C14" i="1"/>
  <c r="D14" i="1"/>
  <c r="B14" i="1"/>
  <c r="C10" i="1"/>
  <c r="D10" i="1"/>
  <c r="B10" i="1"/>
  <c r="D35" i="1" l="1"/>
  <c r="B35" i="1"/>
  <c r="C5" i="1"/>
  <c r="C33" i="1" l="1"/>
  <c r="C22" i="1"/>
  <c r="C24" i="1"/>
  <c r="C28" i="1"/>
  <c r="C32" i="1"/>
  <c r="C25" i="1"/>
  <c r="C23" i="1"/>
  <c r="C27" i="1"/>
  <c r="C26" i="1" s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B26" i="1" l="1"/>
  <c r="D26" i="1"/>
  <c r="B30" i="1"/>
  <c r="D30" i="1"/>
  <c r="C30" i="1"/>
  <c r="C21" i="1"/>
</calcChain>
</file>

<file path=xl/sharedStrings.xml><?xml version="1.0" encoding="utf-8"?>
<sst xmlns="http://schemas.openxmlformats.org/spreadsheetml/2006/main" count="69" uniqueCount="27">
  <si>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</si>
  <si>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</si>
  <si>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</si>
  <si>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</si>
  <si>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</si>
  <si>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</si>
  <si>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</si>
  <si>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</si>
  <si>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</si>
  <si>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</si>
  <si>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</si>
  <si>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</si>
  <si>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</si>
  <si>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</si>
  <si>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</si>
  <si>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</si>
  <si>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</si>
  <si>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</si>
  <si>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</si>
  <si>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</si>
  <si>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</si>
  <si>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</si>
  <si>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</si>
  <si>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</si>
  <si>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</si>
  <si>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</si>
  <si>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ไตรมาส 3_2562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</si>
</sst>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F15" sqref="F15"/>
    </sheetView>
  </sheetViews>
  <sheetFormatPr defaultRowHeight="21.2" customHeight="1" x14ac:dyDescent="0.2"/>
  <cols>
    <col min="1" max="1" width="36.125" style="24" customWidth="1"/>
    <col min="2" max="4" width="13.875" style="24" customWidth="1"/>
    <col min="5" max="16384" width="9" style="24"/>
  </cols>
  <sheetData>
    <row r="1" spans="1:19" ht="21.2" customHeight="1" x14ac:dyDescent="0.2">
      <c r="A1" s="1" t="s">
        <v>20</v>
      </c>
      <c r="B1" s="2"/>
      <c r="C1" s="4"/>
      <c r="D1" s="4"/>
      <c r="F1" s="24" t="s">
        <v>21</v>
      </c>
      <c r="G1" s="24">
        <v>216338.78</v>
      </c>
      <c r="H1" s="24">
        <v>345.57</v>
      </c>
      <c r="I1" s="24">
        <v>53061.14</v>
      </c>
      <c r="J1" s="24">
        <v>70471.87</v>
      </c>
      <c r="K1" s="24">
        <v>36896.959999999999</v>
      </c>
      <c r="L1" s="24">
        <v>25623.11</v>
      </c>
      <c r="M1" s="24">
        <v>5591.89</v>
      </c>
      <c r="N1" s="24" t="s">
        <v>18</v>
      </c>
      <c r="O1" s="24">
        <v>9750.94</v>
      </c>
      <c r="P1" s="24">
        <v>8490.06</v>
      </c>
      <c r="Q1" s="24">
        <v>5492.78</v>
      </c>
      <c r="R1" s="24">
        <v>181.23</v>
      </c>
      <c r="S1" s="24">
        <v>433.24</v>
      </c>
    </row>
    <row r="2" spans="1:19" ht="21.2" customHeight="1" x14ac:dyDescent="0.2">
      <c r="A2" s="21" t="s">
        <v>26</v>
      </c>
      <c r="B2" s="2"/>
      <c r="C2" s="4"/>
      <c r="D2" s="4"/>
      <c r="F2" s="24" t="s">
        <v>22</v>
      </c>
      <c r="G2" s="24">
        <v>125076.19</v>
      </c>
      <c r="H2" s="24">
        <v>345.57</v>
      </c>
      <c r="I2" s="24">
        <v>30718.25</v>
      </c>
      <c r="J2" s="24">
        <v>41194.67</v>
      </c>
      <c r="K2" s="24">
        <v>23790.34</v>
      </c>
      <c r="L2" s="24">
        <v>16033.99</v>
      </c>
      <c r="M2" s="24">
        <v>4586.72</v>
      </c>
      <c r="N2" s="24" t="s">
        <v>18</v>
      </c>
      <c r="O2" s="24">
        <v>3193.06</v>
      </c>
      <c r="P2" s="24">
        <v>3249.57</v>
      </c>
      <c r="Q2" s="24">
        <v>1964.03</v>
      </c>
      <c r="R2" s="24" t="s">
        <v>18</v>
      </c>
      <c r="S2" s="24" t="s">
        <v>18</v>
      </c>
    </row>
    <row r="3" spans="1:19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  <c r="F3" s="24" t="s">
        <v>23</v>
      </c>
      <c r="G3" s="24">
        <v>91262.59</v>
      </c>
      <c r="H3" s="24" t="s">
        <v>18</v>
      </c>
      <c r="I3" s="24">
        <v>22342.89</v>
      </c>
      <c r="J3" s="24">
        <v>29277.21</v>
      </c>
      <c r="K3" s="24">
        <v>13106.62</v>
      </c>
      <c r="L3" s="24">
        <v>9589.11</v>
      </c>
      <c r="M3" s="24">
        <v>1005.17</v>
      </c>
      <c r="N3" s="24" t="s">
        <v>18</v>
      </c>
      <c r="O3" s="24">
        <v>6557.88</v>
      </c>
      <c r="P3" s="24">
        <v>5240.4799999999996</v>
      </c>
      <c r="Q3" s="24">
        <v>3528.75</v>
      </c>
      <c r="R3" s="24">
        <v>181.23</v>
      </c>
      <c r="S3" s="24">
        <v>433.24</v>
      </c>
    </row>
    <row r="4" spans="1:19" ht="21.2" customHeight="1" x14ac:dyDescent="0.2">
      <c r="A4" s="23"/>
      <c r="B4" s="26" t="s">
        <v>4</v>
      </c>
      <c r="C4" s="26"/>
      <c r="D4" s="26"/>
      <c r="G4" s="24" t="s">
        <v>21</v>
      </c>
      <c r="H4" s="24" t="s">
        <v>22</v>
      </c>
      <c r="I4" s="24" t="s">
        <v>23</v>
      </c>
    </row>
    <row r="5" spans="1:19" ht="21.2" customHeight="1" x14ac:dyDescent="0.2">
      <c r="A5" s="6" t="s">
        <v>5</v>
      </c>
      <c r="B5" s="15">
        <f>SUM(B6,B7,B8,B9,B10,B14,B18:B19)</f>
        <v>216338.78999999998</v>
      </c>
      <c r="C5" s="15">
        <f>SUM(C6,C7,C8,C9,C10,C14,C19)</f>
        <v>125076.19999999998</v>
      </c>
      <c r="D5" s="15">
        <f>SUM(D6,D7,D8,D9,D10,D14,D18:D19)</f>
        <v>91262.58</v>
      </c>
      <c r="G5" s="24">
        <v>216338.78</v>
      </c>
      <c r="H5" s="24">
        <v>125076.19</v>
      </c>
      <c r="I5" s="24">
        <v>91262.59</v>
      </c>
    </row>
    <row r="6" spans="1:19" ht="21.2" customHeight="1" x14ac:dyDescent="0.3">
      <c r="A6" s="7" t="s">
        <v>6</v>
      </c>
      <c r="B6" s="16">
        <v>345.57</v>
      </c>
      <c r="C6" s="16">
        <v>345.57</v>
      </c>
      <c r="D6" s="16" t="s">
        <v>18</v>
      </c>
      <c r="G6" s="24">
        <v>345.57</v>
      </c>
      <c r="H6" s="24">
        <v>345.57</v>
      </c>
      <c r="I6" s="24" t="s">
        <v>18</v>
      </c>
    </row>
    <row r="7" spans="1:19" ht="21.2" customHeight="1" x14ac:dyDescent="0.3">
      <c r="A7" s="8" t="s">
        <v>7</v>
      </c>
      <c r="B7" s="16">
        <v>53061.14</v>
      </c>
      <c r="C7" s="16">
        <v>30718.25</v>
      </c>
      <c r="D7" s="16">
        <v>22342.89</v>
      </c>
      <c r="G7" s="24">
        <v>53061.14</v>
      </c>
      <c r="H7" s="24">
        <v>30718.25</v>
      </c>
      <c r="I7" s="24">
        <v>22342.89</v>
      </c>
    </row>
    <row r="8" spans="1:19" ht="21.2" customHeight="1" x14ac:dyDescent="0.3">
      <c r="A8" s="7" t="s">
        <v>8</v>
      </c>
      <c r="B8" s="16">
        <v>70471.87</v>
      </c>
      <c r="C8" s="16">
        <v>41194.67</v>
      </c>
      <c r="D8" s="16">
        <v>29277.21</v>
      </c>
      <c r="G8" s="24">
        <v>70471.87</v>
      </c>
      <c r="H8" s="24">
        <v>41194.67</v>
      </c>
      <c r="I8" s="24">
        <v>29277.21</v>
      </c>
    </row>
    <row r="9" spans="1:19" ht="21.2" customHeight="1" x14ac:dyDescent="0.3">
      <c r="A9" s="9" t="s">
        <v>9</v>
      </c>
      <c r="B9" s="16">
        <v>36896.959999999999</v>
      </c>
      <c r="C9" s="16">
        <v>23790.34</v>
      </c>
      <c r="D9" s="16">
        <v>13106.62</v>
      </c>
      <c r="G9" s="24">
        <v>36896.959999999999</v>
      </c>
      <c r="H9" s="24">
        <v>23790.34</v>
      </c>
      <c r="I9" s="24">
        <v>13106.62</v>
      </c>
    </row>
    <row r="10" spans="1:19" ht="21.2" customHeight="1" x14ac:dyDescent="0.2">
      <c r="A10" s="9" t="s">
        <v>10</v>
      </c>
      <c r="B10" s="17">
        <f>SUM(B11:B13)</f>
        <v>31215</v>
      </c>
      <c r="C10" s="17">
        <f t="shared" ref="C10:D10" si="0">SUM(C11:C13)</f>
        <v>20620.71</v>
      </c>
      <c r="D10" s="17">
        <f t="shared" si="0"/>
        <v>10594.28</v>
      </c>
      <c r="G10" s="24">
        <v>25623.11</v>
      </c>
      <c r="H10" s="24">
        <v>16033.99</v>
      </c>
      <c r="I10" s="24">
        <v>9589.11</v>
      </c>
    </row>
    <row r="11" spans="1:19" ht="21.2" customHeight="1" x14ac:dyDescent="0.3">
      <c r="A11" s="10" t="s">
        <v>11</v>
      </c>
      <c r="B11" s="16">
        <v>25623.11</v>
      </c>
      <c r="C11" s="16">
        <v>16033.99</v>
      </c>
      <c r="D11" s="16">
        <v>9589.11</v>
      </c>
      <c r="G11" s="24">
        <v>5591.89</v>
      </c>
      <c r="H11" s="24">
        <v>4586.72</v>
      </c>
      <c r="I11" s="24">
        <v>1005.17</v>
      </c>
    </row>
    <row r="12" spans="1:19" ht="21.2" customHeight="1" x14ac:dyDescent="0.3">
      <c r="A12" s="10" t="s">
        <v>12</v>
      </c>
      <c r="B12" s="16">
        <v>5591.89</v>
      </c>
      <c r="C12" s="16">
        <v>4586.72</v>
      </c>
      <c r="D12" s="16">
        <v>1005.17</v>
      </c>
      <c r="G12" s="24" t="s">
        <v>18</v>
      </c>
      <c r="H12" s="24" t="s">
        <v>18</v>
      </c>
      <c r="I12" s="24" t="s">
        <v>18</v>
      </c>
    </row>
    <row r="13" spans="1:19" ht="21.2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  <c r="G13" s="24">
        <v>9750.94</v>
      </c>
      <c r="H13" s="24">
        <v>3193.06</v>
      </c>
      <c r="I13" s="24">
        <v>6557.88</v>
      </c>
    </row>
    <row r="14" spans="1:19" ht="21.2" customHeight="1" x14ac:dyDescent="0.2">
      <c r="A14" s="10" t="s">
        <v>14</v>
      </c>
      <c r="B14" s="17">
        <f>SUM(B15:B17)</f>
        <v>23733.78</v>
      </c>
      <c r="C14" s="17">
        <f t="shared" ref="C14:D14" si="1">SUM(C15:C17)</f>
        <v>8406.66</v>
      </c>
      <c r="D14" s="17">
        <f t="shared" si="1"/>
        <v>15327.11</v>
      </c>
      <c r="G14" s="24">
        <v>8490.06</v>
      </c>
      <c r="H14" s="24">
        <v>3249.57</v>
      </c>
      <c r="I14" s="24">
        <v>5240.4799999999996</v>
      </c>
    </row>
    <row r="15" spans="1:19" ht="21.2" customHeight="1" x14ac:dyDescent="0.3">
      <c r="A15" s="11" t="s">
        <v>15</v>
      </c>
      <c r="B15" s="16">
        <v>9750.94</v>
      </c>
      <c r="C15" s="16">
        <v>3193.06</v>
      </c>
      <c r="D15" s="16">
        <v>6557.88</v>
      </c>
      <c r="G15" s="24">
        <v>5492.78</v>
      </c>
      <c r="H15" s="24">
        <v>1964.03</v>
      </c>
      <c r="I15" s="24">
        <v>3528.75</v>
      </c>
    </row>
    <row r="16" spans="1:19" ht="21.2" customHeight="1" x14ac:dyDescent="0.3">
      <c r="A16" s="11" t="s">
        <v>16</v>
      </c>
      <c r="B16" s="16">
        <v>8490.06</v>
      </c>
      <c r="C16" s="16">
        <v>3249.57</v>
      </c>
      <c r="D16" s="16">
        <v>5240.4799999999996</v>
      </c>
      <c r="G16" s="24">
        <v>181.23</v>
      </c>
      <c r="H16" s="24" t="s">
        <v>18</v>
      </c>
      <c r="I16" s="24">
        <v>181.23</v>
      </c>
    </row>
    <row r="17" spans="1:9" ht="21.2" customHeight="1" x14ac:dyDescent="0.3">
      <c r="A17" s="10" t="s">
        <v>13</v>
      </c>
      <c r="B17" s="16">
        <v>5492.78</v>
      </c>
      <c r="C17" s="16">
        <v>1964.03</v>
      </c>
      <c r="D17" s="16">
        <v>3528.75</v>
      </c>
      <c r="G17" s="24">
        <v>433.24</v>
      </c>
      <c r="H17" s="24" t="s">
        <v>18</v>
      </c>
      <c r="I17" s="24">
        <v>433.24</v>
      </c>
    </row>
    <row r="18" spans="1:9" ht="21.2" customHeight="1" x14ac:dyDescent="0.3">
      <c r="A18" s="10" t="s">
        <v>25</v>
      </c>
      <c r="B18" s="16">
        <v>181.23</v>
      </c>
      <c r="C18" s="16" t="s">
        <v>18</v>
      </c>
      <c r="D18" s="16">
        <v>181.23</v>
      </c>
    </row>
    <row r="19" spans="1:9" ht="19.5" x14ac:dyDescent="0.3">
      <c r="A19" s="10" t="s">
        <v>19</v>
      </c>
      <c r="B19" s="16">
        <v>433.24</v>
      </c>
      <c r="C19" s="16" t="s">
        <v>18</v>
      </c>
      <c r="D19" s="16">
        <v>433.24</v>
      </c>
    </row>
    <row r="20" spans="1:9" ht="21.2" customHeight="1" x14ac:dyDescent="0.2">
      <c r="A20" s="23"/>
      <c r="B20" s="26" t="s">
        <v>17</v>
      </c>
      <c r="C20" s="26"/>
      <c r="D20" s="26"/>
      <c r="G20" s="25">
        <f>SUM(G6:G10,G14)</f>
        <v>194888.70999999996</v>
      </c>
      <c r="H20" s="25">
        <f>SUM(H6:H10,H14)</f>
        <v>115332.39</v>
      </c>
      <c r="I20" s="25">
        <f>SUM(I6:I10,I14)</f>
        <v>79556.31</v>
      </c>
    </row>
    <row r="21" spans="1:9" ht="21.2" customHeight="1" x14ac:dyDescent="0.2">
      <c r="A21" s="6" t="s">
        <v>5</v>
      </c>
      <c r="B21" s="18">
        <f>SUM(B22,B23,B24,B25,B26,B30,B34:B35)</f>
        <v>100.00000000000001</v>
      </c>
      <c r="C21" s="18">
        <f>SUM(C22,C23,C24,C25,C26,C30,C35)</f>
        <v>100.00000000000001</v>
      </c>
      <c r="D21" s="18">
        <f>SUM(D22,D23,D24,D25,D26,D30,D34:D35)</f>
        <v>99.999999999999986</v>
      </c>
    </row>
    <row r="22" spans="1:9" ht="21.2" customHeight="1" x14ac:dyDescent="0.2">
      <c r="A22" s="7" t="s">
        <v>6</v>
      </c>
      <c r="B22" s="19">
        <f>(B6*100)/$B$5</f>
        <v>0.15973557030618504</v>
      </c>
      <c r="C22" s="19">
        <f>(C6*100)/$C$5</f>
        <v>0.27628757509422258</v>
      </c>
      <c r="D22" s="19" t="s">
        <v>18</v>
      </c>
    </row>
    <row r="23" spans="1:9" ht="21.2" customHeight="1" x14ac:dyDescent="0.2">
      <c r="A23" s="8" t="s">
        <v>7</v>
      </c>
      <c r="B23" s="19">
        <f>(B7*100)/$B$5</f>
        <v>24.526872873792076</v>
      </c>
      <c r="C23" s="19">
        <f>(C7*100)/$C$5</f>
        <v>24.559628450496582</v>
      </c>
      <c r="D23" s="19">
        <f>(D7*100)/$D$5</f>
        <v>24.481983744049312</v>
      </c>
    </row>
    <row r="24" spans="1:9" ht="21.2" customHeight="1" x14ac:dyDescent="0.2">
      <c r="A24" s="7" t="s">
        <v>8</v>
      </c>
      <c r="B24" s="19">
        <f>(B8*100)/$B$5</f>
        <v>32.574773113966295</v>
      </c>
      <c r="C24" s="19">
        <f>(C8*100)/$C$5</f>
        <v>32.935658422625572</v>
      </c>
      <c r="D24" s="19">
        <f>(D8*100)/$D$5</f>
        <v>32.08019102681515</v>
      </c>
    </row>
    <row r="25" spans="1:9" ht="21.2" customHeight="1" x14ac:dyDescent="0.2">
      <c r="A25" s="9" t="s">
        <v>9</v>
      </c>
      <c r="B25" s="19">
        <f>(B9*100)/$B$5</f>
        <v>17.055175357133134</v>
      </c>
      <c r="C25" s="19">
        <f>(C9*100)/$C$5</f>
        <v>19.020676995303667</v>
      </c>
      <c r="D25" s="19">
        <f>(D9*100)/$D$5</f>
        <v>14.361439266783822</v>
      </c>
    </row>
    <row r="26" spans="1:9" ht="21.2" customHeight="1" x14ac:dyDescent="0.2">
      <c r="A26" s="9" t="s">
        <v>10</v>
      </c>
      <c r="B26" s="19">
        <f>SUM(B27:B29)</f>
        <v>14.428757783104917</v>
      </c>
      <c r="C26" s="19">
        <f t="shared" ref="C26:D26" si="2">SUM(C27:C29)</f>
        <v>16.486517818737699</v>
      </c>
      <c r="D26" s="19">
        <f t="shared" si="2"/>
        <v>11.608569470641745</v>
      </c>
    </row>
    <row r="27" spans="1:9" ht="21.2" customHeight="1" x14ac:dyDescent="0.2">
      <c r="A27" s="10" t="s">
        <v>11</v>
      </c>
      <c r="B27" s="19">
        <f>(B11*100)/$B$5</f>
        <v>11.843973981734853</v>
      </c>
      <c r="C27" s="19">
        <f>(C11*100)/$C$5</f>
        <v>12.819377307593292</v>
      </c>
      <c r="D27" s="19">
        <f>(D11*100)/$D$5</f>
        <v>10.507165149177242</v>
      </c>
    </row>
    <row r="28" spans="1:9" ht="21.2" customHeight="1" x14ac:dyDescent="0.2">
      <c r="A28" s="10" t="s">
        <v>12</v>
      </c>
      <c r="B28" s="19">
        <f>(B12*100)/$B$5</f>
        <v>2.5847838013700644</v>
      </c>
      <c r="C28" s="19">
        <f>(C12*100)/$C$5</f>
        <v>3.6671405111444071</v>
      </c>
      <c r="D28" s="19">
        <f>(D12*100)/$D$5</f>
        <v>1.1014043214645037</v>
      </c>
    </row>
    <row r="29" spans="1:9" ht="21.2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</row>
    <row r="30" spans="1:9" ht="21.2" customHeight="1" x14ac:dyDescent="0.2">
      <c r="A30" s="10" t="s">
        <v>14</v>
      </c>
      <c r="B30" s="19">
        <f>SUM(B31:B33)</f>
        <v>10.970653945138549</v>
      </c>
      <c r="C30" s="19">
        <f t="shared" ref="C30:D30" si="3">SUM(C31:C33)</f>
        <v>6.7212307377422729</v>
      </c>
      <c r="D30" s="19">
        <f t="shared" si="3"/>
        <v>16.794517533911488</v>
      </c>
    </row>
    <row r="31" spans="1:9" ht="21.2" customHeight="1" x14ac:dyDescent="0.2">
      <c r="A31" s="14" t="s">
        <v>15</v>
      </c>
      <c r="B31" s="19">
        <f>(B15*100)/$B$5</f>
        <v>4.5072545704817895</v>
      </c>
      <c r="C31" s="19">
        <f>(C15*100)/$C$5</f>
        <v>2.5528917571848204</v>
      </c>
      <c r="D31" s="19">
        <f>(D15*100)/$D$5</f>
        <v>7.1857271622169785</v>
      </c>
    </row>
    <row r="32" spans="1:9" ht="21.2" customHeight="1" x14ac:dyDescent="0.2">
      <c r="A32" s="14" t="s">
        <v>16</v>
      </c>
      <c r="B32" s="19">
        <f>(B16*100)/$B$5</f>
        <v>3.9244279770631985</v>
      </c>
      <c r="C32" s="19">
        <f>(C16*100)/$C$5</f>
        <v>2.5980722151776279</v>
      </c>
      <c r="D32" s="19">
        <f>(D16*100)/$D$5</f>
        <v>5.7422001438048316</v>
      </c>
    </row>
    <row r="33" spans="1:4" ht="21.2" customHeight="1" x14ac:dyDescent="0.2">
      <c r="A33" s="10" t="s">
        <v>13</v>
      </c>
      <c r="B33" s="22">
        <f>(B17*100)/$B$5</f>
        <v>2.5389713975935617</v>
      </c>
      <c r="C33" s="22">
        <f>(C17*100)/$C$5</f>
        <v>1.5702667653798246</v>
      </c>
      <c r="D33" s="22">
        <f>(D17*100)/$D$5</f>
        <v>3.8665902278896782</v>
      </c>
    </row>
    <row r="34" spans="1:4" ht="21.2" customHeight="1" x14ac:dyDescent="0.2">
      <c r="A34" s="10" t="s">
        <v>25</v>
      </c>
      <c r="B34" s="22">
        <f>(B18*100)/$B$5</f>
        <v>8.3771384687877759E-2</v>
      </c>
      <c r="C34" s="22" t="s">
        <v>18</v>
      </c>
      <c r="D34" s="22">
        <f>(D18*100)/$D$5</f>
        <v>0.19858084222471029</v>
      </c>
    </row>
    <row r="35" spans="1:4" ht="19.5" x14ac:dyDescent="0.2">
      <c r="A35" s="12" t="s">
        <v>19</v>
      </c>
      <c r="B35" s="20">
        <f t="shared" ref="B35" si="4">(B19*100)/$B$5</f>
        <v>0.20025997187097147</v>
      </c>
      <c r="C35" s="20" t="s">
        <v>18</v>
      </c>
      <c r="D35" s="20">
        <f t="shared" ref="D35" si="5">(D19*100)/$D$5</f>
        <v>0.47471811557376525</v>
      </c>
    </row>
    <row r="36" spans="1:4" ht="21.2" customHeight="1" x14ac:dyDescent="0.2">
      <c r="A36" s="13" t="s">
        <v>24</v>
      </c>
    </row>
  </sheetData>
  <mergeCells count="2">
    <mergeCell ref="B4:D4"/>
    <mergeCell ref="B20:D20"/>
  </mergeCells>
  <pageMargins left="0.98425196850393704" right="0.78740157480314998" top="0.53740157499999996" bottom="0.143700787" header="0.31496062992126" footer="0.31496062992126"/>
  <pageSetup paperSize="9" orientation="portrait" r:id="rId1"/>
  <ignoredErrors>
    <ignoredError sqref="C33" evalError="1"/>
    <ignoredError sqref="B30:D30 B26:D26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2019-07-09T05:29:25Z</cp:lastPrinted>
  <dcterms:created xsi:type="dcterms:W3CDTF">2013-01-09T03:43:06Z</dcterms:created>
  <dcterms:modified xsi:type="dcterms:W3CDTF">2019-10-09T06:56:36Z</dcterms:modified>
</cp:coreProperties>
</file>