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สำรวจการแรงงานนอกระบบ พ.ศ. 2557-2562\แรงงานนอกระบบ 2562\ภาคตะวันออกเฉียงเหนือ 2562\แรงงานนอกระบบ 2562 จังหวัดหนองบัวลำภู\"/>
    </mc:Choice>
  </mc:AlternateContent>
  <xr:revisionPtr revIDLastSave="0" documentId="13_ncr:1_{AF8ED95B-147F-441B-81CA-04CBD9511E4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 7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1" l="1"/>
  <c r="C18" i="1"/>
  <c r="D18" i="1"/>
  <c r="I18" i="1"/>
  <c r="J18" i="1"/>
  <c r="K18" i="1"/>
  <c r="L18" i="1"/>
  <c r="B19" i="1"/>
  <c r="C19" i="1"/>
  <c r="D19" i="1"/>
  <c r="F19" i="1"/>
  <c r="G19" i="1"/>
  <c r="H19" i="1"/>
  <c r="J19" i="1"/>
  <c r="K19" i="1"/>
  <c r="L19" i="1"/>
  <c r="B20" i="1"/>
  <c r="D20" i="1"/>
  <c r="F20" i="1"/>
  <c r="H20" i="1"/>
  <c r="J20" i="1"/>
  <c r="L20" i="1"/>
  <c r="B21" i="1"/>
  <c r="C21" i="1"/>
  <c r="D21" i="1"/>
  <c r="F21" i="1"/>
  <c r="G21" i="1"/>
  <c r="H21" i="1"/>
  <c r="J21" i="1"/>
  <c r="K21" i="1"/>
  <c r="L21" i="1"/>
  <c r="C9" i="1"/>
  <c r="C17" i="1" s="1"/>
  <c r="D9" i="1"/>
  <c r="D17" i="1" s="1"/>
  <c r="F9" i="1"/>
  <c r="F17" i="1" s="1"/>
  <c r="G9" i="1"/>
  <c r="G17" i="1" s="1"/>
  <c r="H9" i="1"/>
  <c r="H17" i="1" s="1"/>
  <c r="J9" i="1"/>
  <c r="J17" i="1" s="1"/>
  <c r="K9" i="1"/>
  <c r="K17" i="1" s="1"/>
  <c r="L9" i="1"/>
  <c r="L17" i="1" s="1"/>
  <c r="B9" i="1"/>
  <c r="B17" i="1" s="1"/>
  <c r="L16" i="1" l="1"/>
  <c r="L15" i="1" s="1"/>
  <c r="K16" i="1"/>
  <c r="K15" i="1" s="1"/>
  <c r="J16" i="1"/>
  <c r="J15" i="1" s="1"/>
  <c r="H16" i="1"/>
  <c r="H15" i="1" s="1"/>
  <c r="G16" i="1"/>
  <c r="G15" i="1" s="1"/>
  <c r="F16" i="1"/>
  <c r="F15" i="1" s="1"/>
  <c r="D16" i="1"/>
  <c r="D15" i="1" s="1"/>
  <c r="C16" i="1"/>
  <c r="C15" i="1" s="1"/>
  <c r="B16" i="1"/>
  <c r="B15" i="1" s="1"/>
</calcChain>
</file>

<file path=xl/sharedStrings.xml><?xml version="1.0" encoding="utf-8"?>
<sst xmlns="http://schemas.openxmlformats.org/spreadsheetml/2006/main" count="69" uniqueCount="32">
  <si>
    <t>ยอดรวม</t>
  </si>
  <si>
    <t>รวม</t>
  </si>
  <si>
    <t>ชาย</t>
  </si>
  <si>
    <t>หญิง</t>
  </si>
  <si>
    <t>ไม่เคยได้รับ</t>
  </si>
  <si>
    <t>แรงงานในระบบ</t>
  </si>
  <si>
    <t>แรงงานนอกระบบ</t>
  </si>
  <si>
    <t xml:space="preserve">ชาย  </t>
  </si>
  <si>
    <t xml:space="preserve">หญิง  </t>
  </si>
  <si>
    <t>ร้อยละ</t>
  </si>
  <si>
    <t>เคยได้รับบาดเจ็บหรืออุบัติเหตุ</t>
  </si>
  <si>
    <t>การได้รับบาดเจ็บหรืออุบัติเหตุ</t>
  </si>
  <si>
    <t>-</t>
  </si>
  <si>
    <t>จำนวน (คน)</t>
  </si>
  <si>
    <t>ตารางที่ 7 จำนวนและร้อยละผู้มีงานทำที่อยู่ในแรงงานในระบบและนอกระบบ  จำแนกตามการได้รับบาดเจ็บ</t>
  </si>
  <si>
    <t>ไม่ทราบ</t>
  </si>
  <si>
    <t>พลัดตกหกล้ม</t>
  </si>
  <si>
    <t>ของมีคมบาด/</t>
  </si>
  <si>
    <t>ถูกไฟ/</t>
  </si>
  <si>
    <t>อุบัติเหตุจาก</t>
  </si>
  <si>
    <t>ไฟฟ้าช็อต</t>
  </si>
  <si>
    <t>การชน/กระแทก โดยวัสดุ</t>
  </si>
  <si>
    <t>ได้รับสารเคมี</t>
  </si>
  <si>
    <t xml:space="preserve">    อื่น ๆ</t>
  </si>
  <si>
    <t>ทิ่ม/แทง</t>
  </si>
  <si>
    <t>น้ำร้อนลวก</t>
  </si>
  <si>
    <t>ยานพาหนะ</t>
  </si>
  <si>
    <t>ทั้งแนวราบและแนวดิ่ง</t>
  </si>
  <si>
    <t>ที่มา: การสำรวจแรงงานนอกระบบ พ.ศ. 2562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</si>
  <si>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 xml:space="preserve">             หรืออุบัติเหตุจากการทำงาน และเพศ พ.ศ. 2562</t>
  </si>
  <si>
    <t>อุบัติเหตุจากยานพาหนะ</t>
  </si>
  <si>
    <t>ของมีคมบาด/ทิ่ม/แทง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</si>
</sst>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0.0"/>
  </numFmts>
  <fonts count="10" x14ac:knownFonts="1">
    <font>
      <sz val="16"/>
      <name val="CordiaUPC"/>
      <charset val="222"/>
    </font>
    <font>
      <sz val="16"/>
      <name val="CordiaUPC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CordiaUPC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 applyFill="1" applyAlignment="1"/>
    <xf numFmtId="0" fontId="5" fillId="0" borderId="0" xfId="0" applyFont="1" applyFill="1" applyAlignment="1"/>
    <xf numFmtId="0" fontId="3" fillId="0" borderId="0" xfId="0" applyFont="1" applyBorder="1"/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8" fillId="0" borderId="0" xfId="1" applyNumberFormat="1" applyFont="1" applyBorder="1" applyAlignment="1">
      <alignment horizontal="right"/>
    </xf>
    <xf numFmtId="0" fontId="5" fillId="0" borderId="0" xfId="0" applyFont="1"/>
    <xf numFmtId="0" fontId="7" fillId="0" borderId="0" xfId="0" applyFont="1"/>
    <xf numFmtId="3" fontId="7" fillId="0" borderId="0" xfId="1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188" fontId="8" fillId="0" borderId="0" xfId="1" applyNumberFormat="1" applyFont="1" applyAlignment="1">
      <alignment horizontal="right"/>
    </xf>
    <xf numFmtId="188" fontId="7" fillId="0" borderId="0" xfId="0" applyNumberFormat="1" applyFont="1" applyBorder="1" applyAlignment="1">
      <alignment horizontal="right" vertical="center"/>
    </xf>
    <xf numFmtId="0" fontId="8" fillId="0" borderId="0" xfId="0" applyFont="1"/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188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3" fillId="0" borderId="2" xfId="0" applyFont="1" applyBorder="1"/>
    <xf numFmtId="0" fontId="8" fillId="0" borderId="0" xfId="0" applyFont="1" applyBorder="1"/>
    <xf numFmtId="0" fontId="9" fillId="0" borderId="0" xfId="0" applyFont="1"/>
    <xf numFmtId="0" fontId="2" fillId="0" borderId="0" xfId="0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topLeftCell="A7" zoomScale="90" zoomScaleNormal="90" zoomScaleSheetLayoutView="98" zoomScalePageLayoutView="96" workbookViewId="0">
      <selection activeCell="S14" sqref="S14"/>
    </sheetView>
  </sheetViews>
  <sheetFormatPr defaultColWidth="33.625" defaultRowHeight="24" customHeight="1" x14ac:dyDescent="0.25"/>
  <cols>
    <col min="1" max="1" width="26.75" style="1" customWidth="1"/>
    <col min="2" max="2" width="7" style="1" customWidth="1"/>
    <col min="3" max="3" width="7.125" style="1" customWidth="1"/>
    <col min="4" max="4" width="6.375" style="1" customWidth="1"/>
    <col min="5" max="5" width="0.375" style="1" customWidth="1"/>
    <col min="6" max="7" width="6.25" style="1" customWidth="1"/>
    <col min="8" max="8" width="5.875" style="1" customWidth="1"/>
    <col min="9" max="9" width="0.375" style="1" customWidth="1"/>
    <col min="10" max="10" width="7.125" style="1" customWidth="1"/>
    <col min="11" max="11" width="6.875" style="1" customWidth="1"/>
    <col min="12" max="12" width="6.75" style="1" customWidth="1"/>
    <col min="13" max="66" width="10.625" style="1" customWidth="1"/>
    <col min="67" max="16384" width="33.625" style="1"/>
  </cols>
  <sheetData>
    <row r="1" spans="1:12" ht="24" customHeight="1" x14ac:dyDescent="0.35">
      <c r="A1" s="2" t="s">
        <v>14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24" customHeight="1" x14ac:dyDescent="0.35">
      <c r="A2" s="5" t="s">
        <v>29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6" customHeight="1" x14ac:dyDescent="0.3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ht="24" customHeight="1" x14ac:dyDescent="0.25">
      <c r="A4" s="30" t="s">
        <v>11</v>
      </c>
      <c r="B4" s="30" t="s">
        <v>1</v>
      </c>
      <c r="C4" s="30"/>
      <c r="D4" s="30"/>
      <c r="E4" s="7"/>
      <c r="F4" s="30" t="s">
        <v>5</v>
      </c>
      <c r="G4" s="30"/>
      <c r="H4" s="30"/>
      <c r="I4" s="7"/>
      <c r="J4" s="30" t="s">
        <v>6</v>
      </c>
      <c r="K4" s="30"/>
      <c r="L4" s="30"/>
    </row>
    <row r="5" spans="1:12" s="11" customFormat="1" ht="24" customHeight="1" x14ac:dyDescent="0.55000000000000004">
      <c r="A5" s="30"/>
      <c r="B5" s="8" t="s">
        <v>1</v>
      </c>
      <c r="C5" s="8" t="s">
        <v>2</v>
      </c>
      <c r="D5" s="8" t="s">
        <v>3</v>
      </c>
      <c r="E5" s="9"/>
      <c r="F5" s="8" t="s">
        <v>1</v>
      </c>
      <c r="G5" s="8" t="s">
        <v>7</v>
      </c>
      <c r="H5" s="8" t="s">
        <v>8</v>
      </c>
      <c r="I5" s="9"/>
      <c r="J5" s="10" t="s">
        <v>1</v>
      </c>
      <c r="K5" s="8" t="s">
        <v>7</v>
      </c>
      <c r="L5" s="8" t="s">
        <v>8</v>
      </c>
    </row>
    <row r="6" spans="1:12" s="11" customFormat="1" ht="24" customHeight="1" x14ac:dyDescent="0.3">
      <c r="A6" s="12"/>
      <c r="B6" s="31" t="s">
        <v>13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1:12" s="14" customFormat="1" ht="24" customHeight="1" x14ac:dyDescent="0.3">
      <c r="A7" s="24" t="s">
        <v>0</v>
      </c>
      <c r="B7" s="13">
        <v>216338.77849999975</v>
      </c>
      <c r="C7" s="13">
        <v>125076.19199999994</v>
      </c>
      <c r="D7" s="13">
        <v>91262.586499999932</v>
      </c>
      <c r="E7" s="13"/>
      <c r="F7" s="13">
        <v>50138.5882000001</v>
      </c>
      <c r="G7" s="13">
        <v>23560.422099999996</v>
      </c>
      <c r="H7" s="13">
        <v>26578.166099999988</v>
      </c>
      <c r="I7" s="13"/>
      <c r="J7" s="13">
        <v>166200.19029999967</v>
      </c>
      <c r="K7" s="13">
        <v>101515.76989999997</v>
      </c>
      <c r="L7" s="13">
        <v>64684.420399999959</v>
      </c>
    </row>
    <row r="8" spans="1:12" s="14" customFormat="1" ht="24" customHeight="1" x14ac:dyDescent="0.3">
      <c r="A8" s="20" t="s">
        <v>4</v>
      </c>
      <c r="B8" s="13">
        <v>191236.14519999968</v>
      </c>
      <c r="C8" s="13">
        <v>110645.38259999995</v>
      </c>
      <c r="D8" s="13">
        <v>80590.762599999973</v>
      </c>
      <c r="E8" s="21"/>
      <c r="F8" s="13">
        <v>46573.605800000041</v>
      </c>
      <c r="G8" s="13">
        <v>21766.133299999994</v>
      </c>
      <c r="H8" s="13">
        <v>24807.472499999985</v>
      </c>
      <c r="I8" s="21"/>
      <c r="J8" s="13">
        <v>144662.53939999978</v>
      </c>
      <c r="K8" s="13">
        <v>88879.249300000054</v>
      </c>
      <c r="L8" s="13">
        <v>55783.290099999969</v>
      </c>
    </row>
    <row r="9" spans="1:12" s="14" customFormat="1" ht="24" customHeight="1" x14ac:dyDescent="0.3">
      <c r="A9" s="20" t="s">
        <v>10</v>
      </c>
      <c r="B9" s="13">
        <f>SUM(B10:B12)</f>
        <v>22255.684699999994</v>
      </c>
      <c r="C9" s="13">
        <f t="shared" ref="C9:L9" si="0">SUM(C10:C12)</f>
        <v>12654.254800000002</v>
      </c>
      <c r="D9" s="13">
        <f t="shared" si="0"/>
        <v>9601.4298999999992</v>
      </c>
      <c r="E9" s="13"/>
      <c r="F9" s="13">
        <f t="shared" si="0"/>
        <v>2492.4805999999999</v>
      </c>
      <c r="G9" s="13">
        <f t="shared" si="0"/>
        <v>1116.2546000000002</v>
      </c>
      <c r="H9" s="13">
        <f t="shared" si="0"/>
        <v>1376.2259999999999</v>
      </c>
      <c r="I9" s="13"/>
      <c r="J9" s="13">
        <f t="shared" si="0"/>
        <v>19763.204099999995</v>
      </c>
      <c r="K9" s="13">
        <f t="shared" si="0"/>
        <v>11538.000200000002</v>
      </c>
      <c r="L9" s="13">
        <f t="shared" si="0"/>
        <v>8225.2039000000004</v>
      </c>
    </row>
    <row r="10" spans="1:12" s="14" customFormat="1" ht="24" customHeight="1" x14ac:dyDescent="0.3">
      <c r="A10" s="15" t="s">
        <v>16</v>
      </c>
      <c r="B10" s="16">
        <v>4033.9338999999995</v>
      </c>
      <c r="C10" s="16">
        <v>2439.7264000000005</v>
      </c>
      <c r="D10" s="16">
        <v>1594.2075000000002</v>
      </c>
      <c r="E10" s="17"/>
      <c r="F10" s="16" t="s">
        <v>12</v>
      </c>
      <c r="G10" s="16" t="s">
        <v>12</v>
      </c>
      <c r="H10" s="16" t="s">
        <v>12</v>
      </c>
      <c r="I10" s="17"/>
      <c r="J10" s="16">
        <v>4033.9338999999995</v>
      </c>
      <c r="K10" s="16">
        <v>2439.7264000000005</v>
      </c>
      <c r="L10" s="16">
        <v>1594.2075000000002</v>
      </c>
    </row>
    <row r="11" spans="1:12" s="14" customFormat="1" ht="24" customHeight="1" x14ac:dyDescent="0.3">
      <c r="A11" s="15" t="s">
        <v>31</v>
      </c>
      <c r="B11" s="16">
        <v>17850.877999999993</v>
      </c>
      <c r="C11" s="16">
        <v>10214.528400000001</v>
      </c>
      <c r="D11" s="16">
        <v>7636.3496000000005</v>
      </c>
      <c r="E11" s="17"/>
      <c r="F11" s="16">
        <v>2232.2678000000001</v>
      </c>
      <c r="G11" s="16">
        <v>1116.2546000000002</v>
      </c>
      <c r="H11" s="16">
        <v>1116.0131999999999</v>
      </c>
      <c r="I11" s="17"/>
      <c r="J11" s="16">
        <v>15618.610199999996</v>
      </c>
      <c r="K11" s="16">
        <v>9098.2738000000027</v>
      </c>
      <c r="L11" s="16">
        <v>6520.3364000000001</v>
      </c>
    </row>
    <row r="12" spans="1:12" ht="24" customHeight="1" x14ac:dyDescent="0.3">
      <c r="A12" s="15" t="s">
        <v>30</v>
      </c>
      <c r="B12" s="16">
        <v>370.87279999999998</v>
      </c>
      <c r="C12" s="16" t="s">
        <v>12</v>
      </c>
      <c r="D12" s="16">
        <v>370.87279999999998</v>
      </c>
      <c r="E12" s="17"/>
      <c r="F12" s="16">
        <v>260.21280000000002</v>
      </c>
      <c r="G12" s="16" t="s">
        <v>12</v>
      </c>
      <c r="H12" s="16">
        <v>260.21280000000002</v>
      </c>
      <c r="I12" s="17"/>
      <c r="J12" s="16">
        <v>110.66</v>
      </c>
      <c r="K12" s="16" t="s">
        <v>12</v>
      </c>
      <c r="L12" s="16">
        <v>110.66</v>
      </c>
    </row>
    <row r="13" spans="1:12" ht="24" customHeight="1" x14ac:dyDescent="0.3">
      <c r="A13" s="20" t="s">
        <v>15</v>
      </c>
      <c r="B13" s="13">
        <v>2846.9486000000002</v>
      </c>
      <c r="C13" s="13">
        <v>1776.5545999999999</v>
      </c>
      <c r="D13" s="13">
        <v>1070.394</v>
      </c>
      <c r="E13" s="26"/>
      <c r="F13" s="13">
        <v>1072.5018</v>
      </c>
      <c r="G13" s="13">
        <v>678.03420000000006</v>
      </c>
      <c r="H13" s="13">
        <v>394.4676</v>
      </c>
      <c r="I13" s="20"/>
      <c r="J13" s="13">
        <v>1774.4467999999999</v>
      </c>
      <c r="K13" s="13">
        <v>1098.5204000000001</v>
      </c>
      <c r="L13" s="13">
        <v>675.92640000000006</v>
      </c>
    </row>
    <row r="14" spans="1:12" ht="24" customHeight="1" x14ac:dyDescent="0.25">
      <c r="A14" s="12"/>
      <c r="B14" s="29" t="s">
        <v>9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</row>
    <row r="15" spans="1:12" ht="24" customHeight="1" x14ac:dyDescent="0.3">
      <c r="A15" s="24" t="s">
        <v>0</v>
      </c>
      <c r="B15" s="18">
        <f>SUM(B16,B17,B21)</f>
        <v>99.999999999999943</v>
      </c>
      <c r="C15" s="18">
        <f t="shared" ref="C15:L15" si="1">SUM(C16,C17,C21)</f>
        <v>100.00000000000003</v>
      </c>
      <c r="D15" s="18">
        <f t="shared" si="1"/>
        <v>100.00000000000004</v>
      </c>
      <c r="E15" s="18"/>
      <c r="F15" s="18">
        <f t="shared" si="1"/>
        <v>99.999999999999872</v>
      </c>
      <c r="G15" s="18">
        <f t="shared" si="1"/>
        <v>100</v>
      </c>
      <c r="H15" s="18">
        <f t="shared" si="1"/>
        <v>100</v>
      </c>
      <c r="I15" s="18"/>
      <c r="J15" s="18">
        <f t="shared" si="1"/>
        <v>100.00000000000007</v>
      </c>
      <c r="K15" s="18">
        <f t="shared" si="1"/>
        <v>100.0000000000001</v>
      </c>
      <c r="L15" s="18">
        <f t="shared" si="1"/>
        <v>100.00000000000001</v>
      </c>
    </row>
    <row r="16" spans="1:12" ht="24" customHeight="1" x14ac:dyDescent="0.3">
      <c r="A16" s="22" t="s">
        <v>4</v>
      </c>
      <c r="B16" s="23">
        <f>B8*100/$B$7</f>
        <v>88.396609487189039</v>
      </c>
      <c r="C16" s="23">
        <f>C8*100/$C$7</f>
        <v>88.462385071652974</v>
      </c>
      <c r="D16" s="23">
        <f>D8*100/$D$7</f>
        <v>88.306463459700467</v>
      </c>
      <c r="E16" s="23"/>
      <c r="F16" s="23">
        <f>F8*100/$F$7</f>
        <v>92.889743153956502</v>
      </c>
      <c r="G16" s="23">
        <f>G8*100/$G$7</f>
        <v>92.384309617271242</v>
      </c>
      <c r="H16" s="23">
        <f>H8*100/$H$7</f>
        <v>93.337788644491908</v>
      </c>
      <c r="I16" s="23"/>
      <c r="J16" s="23">
        <f>J8*100/$J$7</f>
        <v>87.041139446878276</v>
      </c>
      <c r="K16" s="23">
        <f>K8*100/$K$7</f>
        <v>87.552160011742259</v>
      </c>
      <c r="L16" s="23">
        <f>L8*100/$L$7</f>
        <v>86.239143452230735</v>
      </c>
    </row>
    <row r="17" spans="1:12" ht="24" customHeight="1" x14ac:dyDescent="0.3">
      <c r="A17" s="20" t="s">
        <v>10</v>
      </c>
      <c r="B17" s="23">
        <f t="shared" ref="B17:B21" si="2">B9*100/$B$7</f>
        <v>10.287422742381814</v>
      </c>
      <c r="C17" s="23">
        <f t="shared" ref="C17:C21" si="3">C9*100/$C$7</f>
        <v>10.117237019815896</v>
      </c>
      <c r="D17" s="23">
        <f t="shared" ref="D17:D21" si="4">D9*100/$D$7</f>
        <v>10.520663799069519</v>
      </c>
      <c r="E17" s="23"/>
      <c r="F17" s="23">
        <f t="shared" ref="F17:F21" si="5">F9*100/$F$7</f>
        <v>4.9711822559854104</v>
      </c>
      <c r="G17" s="23">
        <f t="shared" ref="G17:G21" si="6">G9*100/$G$7</f>
        <v>4.7378378675142683</v>
      </c>
      <c r="H17" s="23">
        <f t="shared" ref="H17:H21" si="7">H9*100/$H$7</f>
        <v>5.1780322044115765</v>
      </c>
      <c r="I17" s="23"/>
      <c r="J17" s="23">
        <f t="shared" ref="J17:J21" si="8">J9*100/$J$7</f>
        <v>11.891204254535703</v>
      </c>
      <c r="K17" s="23">
        <f t="shared" ref="K17:K21" si="9">K9*100/$K$7</f>
        <v>11.365722006901715</v>
      </c>
      <c r="L17" s="23">
        <f t="shared" ref="L17:L21" si="10">L9*100/$L$7</f>
        <v>12.715896423182615</v>
      </c>
    </row>
    <row r="18" spans="1:12" ht="24" customHeight="1" x14ac:dyDescent="0.3">
      <c r="A18" s="15" t="s">
        <v>16</v>
      </c>
      <c r="B18" s="19">
        <f t="shared" si="2"/>
        <v>1.8646374579580998</v>
      </c>
      <c r="C18" s="19">
        <f t="shared" si="3"/>
        <v>1.9505921638548138</v>
      </c>
      <c r="D18" s="19">
        <f t="shared" si="4"/>
        <v>1.7468357638537908</v>
      </c>
      <c r="E18" s="19"/>
      <c r="F18" s="19" t="s">
        <v>12</v>
      </c>
      <c r="G18" s="19" t="s">
        <v>12</v>
      </c>
      <c r="H18" s="19" t="s">
        <v>12</v>
      </c>
      <c r="I18" s="19" t="e">
        <f t="shared" ref="I18" si="11">I10*100/I9</f>
        <v>#DIV/0!</v>
      </c>
      <c r="J18" s="19">
        <f t="shared" si="8"/>
        <v>2.4271535987525326</v>
      </c>
      <c r="K18" s="19">
        <f t="shared" si="9"/>
        <v>2.4032979333194233</v>
      </c>
      <c r="L18" s="19">
        <f t="shared" si="10"/>
        <v>2.4645926950286183</v>
      </c>
    </row>
    <row r="19" spans="1:12" ht="24" customHeight="1" x14ac:dyDescent="0.3">
      <c r="A19" s="15" t="s">
        <v>31</v>
      </c>
      <c r="B19" s="19">
        <f t="shared" si="2"/>
        <v>8.2513537904624954</v>
      </c>
      <c r="C19" s="19">
        <f t="shared" si="3"/>
        <v>8.1666448559610814</v>
      </c>
      <c r="D19" s="19">
        <f t="shared" si="4"/>
        <v>8.3674481437144088</v>
      </c>
      <c r="E19" s="19"/>
      <c r="F19" s="19">
        <f t="shared" si="5"/>
        <v>4.4521951657186776</v>
      </c>
      <c r="G19" s="19">
        <f t="shared" si="6"/>
        <v>4.7378378675142683</v>
      </c>
      <c r="H19" s="19">
        <f t="shared" si="7"/>
        <v>4.1989849705996098</v>
      </c>
      <c r="I19" s="19"/>
      <c r="J19" s="19">
        <f t="shared" si="8"/>
        <v>9.3974683012141096</v>
      </c>
      <c r="K19" s="19">
        <f t="shared" si="9"/>
        <v>8.9624240735822909</v>
      </c>
      <c r="L19" s="19">
        <f t="shared" si="10"/>
        <v>10.080226984610972</v>
      </c>
    </row>
    <row r="20" spans="1:12" ht="24" customHeight="1" x14ac:dyDescent="0.3">
      <c r="A20" s="15" t="s">
        <v>30</v>
      </c>
      <c r="B20" s="19">
        <f t="shared" si="2"/>
        <v>0.17143149396121807</v>
      </c>
      <c r="C20" s="19" t="s">
        <v>12</v>
      </c>
      <c r="D20" s="19">
        <f t="shared" si="4"/>
        <v>0.40637989150132214</v>
      </c>
      <c r="E20" s="19"/>
      <c r="F20" s="19">
        <f t="shared" si="5"/>
        <v>0.51898709026673295</v>
      </c>
      <c r="G20" s="19" t="s">
        <v>12</v>
      </c>
      <c r="H20" s="19">
        <f t="shared" si="7"/>
        <v>0.97904723381196779</v>
      </c>
      <c r="I20" s="19"/>
      <c r="J20" s="19">
        <f t="shared" si="8"/>
        <v>6.6582354569061059E-2</v>
      </c>
      <c r="K20" s="19" t="s">
        <v>12</v>
      </c>
      <c r="L20" s="19">
        <f t="shared" si="10"/>
        <v>0.17107674354302488</v>
      </c>
    </row>
    <row r="21" spans="1:12" ht="24" customHeight="1" x14ac:dyDescent="0.3">
      <c r="A21" s="20" t="s">
        <v>15</v>
      </c>
      <c r="B21" s="23">
        <f t="shared" si="2"/>
        <v>1.3159677704291022</v>
      </c>
      <c r="C21" s="23">
        <f t="shared" si="3"/>
        <v>1.4203779085311463</v>
      </c>
      <c r="D21" s="23">
        <f t="shared" si="4"/>
        <v>1.1728727412300557</v>
      </c>
      <c r="E21" s="23"/>
      <c r="F21" s="23">
        <f t="shared" si="5"/>
        <v>2.139074590057958</v>
      </c>
      <c r="G21" s="23">
        <f t="shared" si="6"/>
        <v>2.8778525152144887</v>
      </c>
      <c r="H21" s="23">
        <f t="shared" si="7"/>
        <v>1.4841791510965092</v>
      </c>
      <c r="I21" s="23"/>
      <c r="J21" s="23">
        <f t="shared" si="8"/>
        <v>1.0676562985860814</v>
      </c>
      <c r="K21" s="23">
        <f t="shared" si="9"/>
        <v>1.0821179813561168</v>
      </c>
      <c r="L21" s="23">
        <f t="shared" si="10"/>
        <v>1.0449601245866624</v>
      </c>
    </row>
    <row r="22" spans="1:12" ht="6" customHeight="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</row>
    <row r="23" spans="1:12" ht="6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ht="24" customHeight="1" x14ac:dyDescent="0.25">
      <c r="A24" s="28" t="s">
        <v>28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</sheetData>
  <mergeCells count="7">
    <mergeCell ref="A24:L24"/>
    <mergeCell ref="B14:L14"/>
    <mergeCell ref="A4:A5"/>
    <mergeCell ref="B4:D4"/>
    <mergeCell ref="F4:H4"/>
    <mergeCell ref="J4:L4"/>
    <mergeCell ref="B6:L6"/>
  </mergeCells>
  <phoneticPr fontId="0" type="noConversion"/>
  <pageMargins left="0.78740157480314965" right="0.78740157480314965" top="0.78740157480314965" bottom="0.39370078740157483" header="0.51181102362204722" footer="0.98425196850393704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L29"/>
  <sheetViews>
    <sheetView topLeftCell="A16" workbookViewId="0">
      <selection activeCell="D29" activeCellId="3" sqref="D18:L19 D21:L22 D24:L24 D29:L29"/>
    </sheetView>
  </sheetViews>
  <sheetFormatPr defaultRowHeight="18.75" x14ac:dyDescent="0.45"/>
  <cols>
    <col min="1" max="16384" width="9" style="27"/>
  </cols>
  <sheetData>
    <row r="3" spans="1:12" x14ac:dyDescent="0.45">
      <c r="A3" s="27" t="s">
        <v>0</v>
      </c>
      <c r="B3" s="27" t="s">
        <v>4</v>
      </c>
      <c r="C3" s="27" t="s">
        <v>1</v>
      </c>
      <c r="D3" s="27" t="s">
        <v>16</v>
      </c>
      <c r="E3" s="27" t="s">
        <v>17</v>
      </c>
      <c r="F3" s="27" t="s">
        <v>18</v>
      </c>
      <c r="G3" s="27" t="s">
        <v>19</v>
      </c>
      <c r="H3" s="27" t="s">
        <v>20</v>
      </c>
      <c r="I3" s="27" t="s">
        <v>21</v>
      </c>
      <c r="J3" s="27" t="s">
        <v>22</v>
      </c>
      <c r="K3" s="27" t="s">
        <v>23</v>
      </c>
      <c r="L3" s="27" t="s">
        <v>15</v>
      </c>
    </row>
    <row r="4" spans="1:12" x14ac:dyDescent="0.45">
      <c r="E4" s="27" t="s">
        <v>24</v>
      </c>
      <c r="F4" s="27" t="s">
        <v>25</v>
      </c>
      <c r="G4" s="27" t="s">
        <v>26</v>
      </c>
      <c r="I4" s="27" t="s">
        <v>27</v>
      </c>
    </row>
    <row r="6" spans="1:12" x14ac:dyDescent="0.45">
      <c r="A6" s="27">
        <v>216338.77849999975</v>
      </c>
      <c r="B6" s="27">
        <v>191236.14519999968</v>
      </c>
      <c r="C6" s="27">
        <v>22255.684699999994</v>
      </c>
      <c r="D6" s="27">
        <v>4033.9338999999995</v>
      </c>
      <c r="E6" s="27">
        <v>17850.877999999993</v>
      </c>
      <c r="F6" s="27">
        <v>0</v>
      </c>
      <c r="G6" s="27">
        <v>370.87279999999998</v>
      </c>
      <c r="H6" s="27">
        <v>0</v>
      </c>
      <c r="I6" s="27">
        <v>0</v>
      </c>
      <c r="J6" s="27">
        <v>0</v>
      </c>
      <c r="K6" s="27">
        <v>0</v>
      </c>
      <c r="L6" s="27">
        <v>2846.9486000000002</v>
      </c>
    </row>
    <row r="7" spans="1:12" x14ac:dyDescent="0.45">
      <c r="A7" s="27">
        <v>125076.19199999994</v>
      </c>
      <c r="B7" s="27">
        <v>110645.38259999995</v>
      </c>
      <c r="C7" s="27">
        <v>12654.254800000002</v>
      </c>
      <c r="D7" s="27">
        <v>2439.7264000000005</v>
      </c>
      <c r="E7" s="27">
        <v>10214.528400000001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1776.5545999999999</v>
      </c>
    </row>
    <row r="8" spans="1:12" x14ac:dyDescent="0.45">
      <c r="A8" s="27">
        <v>91262.586499999932</v>
      </c>
      <c r="B8" s="27">
        <v>80590.762599999973</v>
      </c>
      <c r="C8" s="27">
        <v>9601.4298999999992</v>
      </c>
      <c r="D8" s="27">
        <v>1594.2075000000002</v>
      </c>
      <c r="E8" s="27">
        <v>7636.3496000000005</v>
      </c>
      <c r="F8" s="27">
        <v>0</v>
      </c>
      <c r="G8" s="27">
        <v>370.87279999999998</v>
      </c>
      <c r="H8" s="27">
        <v>0</v>
      </c>
      <c r="I8" s="27">
        <v>0</v>
      </c>
      <c r="J8" s="27">
        <v>0</v>
      </c>
      <c r="K8" s="27">
        <v>0</v>
      </c>
      <c r="L8" s="27">
        <v>1070.394</v>
      </c>
    </row>
    <row r="9" spans="1:12" x14ac:dyDescent="0.45">
      <c r="A9" s="27">
        <v>50138.588200000057</v>
      </c>
      <c r="B9" s="27">
        <v>46573.605800000041</v>
      </c>
      <c r="C9" s="27">
        <v>2492.4805999999999</v>
      </c>
      <c r="D9" s="27">
        <v>0</v>
      </c>
      <c r="E9" s="27">
        <v>2232.2678000000001</v>
      </c>
      <c r="F9" s="27">
        <v>0</v>
      </c>
      <c r="G9" s="27">
        <v>260.21280000000002</v>
      </c>
      <c r="H9" s="27">
        <v>0</v>
      </c>
      <c r="I9" s="27">
        <v>0</v>
      </c>
      <c r="J9" s="27">
        <v>0</v>
      </c>
      <c r="K9" s="27">
        <v>0</v>
      </c>
      <c r="L9" s="27">
        <v>1072.5018</v>
      </c>
    </row>
    <row r="10" spans="1:12" x14ac:dyDescent="0.45">
      <c r="A10" s="27">
        <v>23560.422099999996</v>
      </c>
      <c r="B10" s="27">
        <v>21766.133299999994</v>
      </c>
      <c r="C10" s="27">
        <v>1116.2546000000002</v>
      </c>
      <c r="D10" s="27">
        <v>0</v>
      </c>
      <c r="E10" s="27">
        <v>1116.2546000000002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678.03420000000006</v>
      </c>
    </row>
    <row r="11" spans="1:12" x14ac:dyDescent="0.45">
      <c r="A11" s="27">
        <v>26578.166099999988</v>
      </c>
      <c r="B11" s="27">
        <v>24807.472499999985</v>
      </c>
      <c r="C11" s="27">
        <v>1376.2259999999999</v>
      </c>
      <c r="D11" s="27">
        <v>0</v>
      </c>
      <c r="E11" s="27">
        <v>1116.0131999999999</v>
      </c>
      <c r="F11" s="27">
        <v>0</v>
      </c>
      <c r="G11" s="27">
        <v>260.21280000000002</v>
      </c>
      <c r="H11" s="27">
        <v>0</v>
      </c>
      <c r="I11" s="27">
        <v>0</v>
      </c>
      <c r="J11" s="27">
        <v>0</v>
      </c>
      <c r="K11" s="27">
        <v>0</v>
      </c>
      <c r="L11" s="27">
        <v>394.4676</v>
      </c>
    </row>
    <row r="12" spans="1:12" x14ac:dyDescent="0.45">
      <c r="A12" s="27">
        <v>166200.19029999967</v>
      </c>
      <c r="B12" s="27">
        <v>144662.53939999978</v>
      </c>
      <c r="C12" s="27">
        <v>19763.204099999995</v>
      </c>
      <c r="D12" s="27">
        <v>4033.9338999999995</v>
      </c>
      <c r="E12" s="27">
        <v>15618.610199999996</v>
      </c>
      <c r="F12" s="27">
        <v>0</v>
      </c>
      <c r="G12" s="27">
        <v>110.66</v>
      </c>
      <c r="H12" s="27">
        <v>0</v>
      </c>
      <c r="I12" s="27">
        <v>0</v>
      </c>
      <c r="J12" s="27">
        <v>0</v>
      </c>
      <c r="K12" s="27">
        <v>0</v>
      </c>
      <c r="L12" s="27">
        <v>1774.4467999999999</v>
      </c>
    </row>
    <row r="13" spans="1:12" x14ac:dyDescent="0.45">
      <c r="A13" s="27">
        <v>101515.76989999997</v>
      </c>
      <c r="B13" s="27">
        <v>88879.249300000054</v>
      </c>
      <c r="C13" s="27">
        <v>11538.000200000002</v>
      </c>
      <c r="D13" s="27">
        <v>2439.7264000000005</v>
      </c>
      <c r="E13" s="27">
        <v>9098.2738000000027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1098.5204000000001</v>
      </c>
    </row>
    <row r="14" spans="1:12" x14ac:dyDescent="0.45">
      <c r="A14" s="27">
        <v>64684.420399999959</v>
      </c>
      <c r="B14" s="27">
        <v>55783.290099999969</v>
      </c>
      <c r="C14" s="27">
        <v>8225.2039000000004</v>
      </c>
      <c r="D14" s="27">
        <v>1594.2075000000002</v>
      </c>
      <c r="E14" s="27">
        <v>6520.3364000000001</v>
      </c>
      <c r="F14" s="27">
        <v>0</v>
      </c>
      <c r="G14" s="27">
        <v>110.66</v>
      </c>
      <c r="H14" s="27">
        <v>0</v>
      </c>
      <c r="I14" s="27">
        <v>0</v>
      </c>
      <c r="J14" s="27">
        <v>0</v>
      </c>
      <c r="K14" s="27">
        <v>0</v>
      </c>
      <c r="L14" s="27">
        <v>675.92640000000006</v>
      </c>
    </row>
    <row r="18" spans="1:12" x14ac:dyDescent="0.45">
      <c r="A18" s="27" t="s">
        <v>0</v>
      </c>
      <c r="D18" s="27">
        <v>216338.77849999975</v>
      </c>
      <c r="E18" s="27">
        <v>125076.19199999994</v>
      </c>
      <c r="F18" s="27">
        <v>91262.586499999932</v>
      </c>
      <c r="G18" s="27">
        <v>50138.588200000057</v>
      </c>
      <c r="H18" s="27">
        <v>23560.422099999996</v>
      </c>
      <c r="I18" s="27">
        <v>26578.166099999988</v>
      </c>
      <c r="J18" s="27">
        <v>166200.19029999967</v>
      </c>
      <c r="K18" s="27">
        <v>101515.76989999997</v>
      </c>
      <c r="L18" s="27">
        <v>64684.420399999959</v>
      </c>
    </row>
    <row r="19" spans="1:12" x14ac:dyDescent="0.45">
      <c r="A19" s="27" t="s">
        <v>4</v>
      </c>
      <c r="D19" s="27">
        <v>191236.14519999968</v>
      </c>
      <c r="E19" s="27">
        <v>110645.38259999995</v>
      </c>
      <c r="F19" s="27">
        <v>80590.762599999973</v>
      </c>
      <c r="G19" s="27">
        <v>46573.605800000041</v>
      </c>
      <c r="H19" s="27">
        <v>21766.133299999994</v>
      </c>
      <c r="I19" s="27">
        <v>24807.472499999985</v>
      </c>
      <c r="J19" s="27">
        <v>144662.53939999978</v>
      </c>
      <c r="K19" s="27">
        <v>88879.249300000054</v>
      </c>
      <c r="L19" s="27">
        <v>55783.290099999969</v>
      </c>
    </row>
    <row r="20" spans="1:12" x14ac:dyDescent="0.45">
      <c r="A20" s="27" t="s">
        <v>1</v>
      </c>
      <c r="D20" s="27">
        <v>22255.684699999994</v>
      </c>
      <c r="E20" s="27">
        <v>12654.254800000002</v>
      </c>
      <c r="F20" s="27">
        <v>9601.4298999999992</v>
      </c>
      <c r="G20" s="27">
        <v>2492.4805999999999</v>
      </c>
      <c r="H20" s="27">
        <v>1116.2546000000002</v>
      </c>
      <c r="I20" s="27">
        <v>1376.2259999999999</v>
      </c>
      <c r="J20" s="27">
        <v>19763.204099999995</v>
      </c>
      <c r="K20" s="27">
        <v>11538.000200000002</v>
      </c>
      <c r="L20" s="27">
        <v>8225.2039000000004</v>
      </c>
    </row>
    <row r="21" spans="1:12" x14ac:dyDescent="0.45">
      <c r="A21" s="27" t="s">
        <v>16</v>
      </c>
      <c r="D21" s="27">
        <v>4033.9338999999995</v>
      </c>
      <c r="E21" s="27">
        <v>2439.7264000000005</v>
      </c>
      <c r="F21" s="27">
        <v>1594.2075000000002</v>
      </c>
      <c r="G21" s="27">
        <v>0</v>
      </c>
      <c r="H21" s="27">
        <v>0</v>
      </c>
      <c r="I21" s="27">
        <v>0</v>
      </c>
      <c r="J21" s="27">
        <v>4033.9338999999995</v>
      </c>
      <c r="K21" s="27">
        <v>2439.7264000000005</v>
      </c>
      <c r="L21" s="27">
        <v>1594.2075000000002</v>
      </c>
    </row>
    <row r="22" spans="1:12" x14ac:dyDescent="0.45">
      <c r="A22" s="27" t="s">
        <v>17</v>
      </c>
      <c r="B22" s="27" t="s">
        <v>24</v>
      </c>
      <c r="D22" s="27">
        <v>17850.877999999993</v>
      </c>
      <c r="E22" s="27">
        <v>10214.528400000001</v>
      </c>
      <c r="F22" s="27">
        <v>7636.3496000000005</v>
      </c>
      <c r="G22" s="27">
        <v>2232.2678000000001</v>
      </c>
      <c r="H22" s="27">
        <v>1116.2546000000002</v>
      </c>
      <c r="I22" s="27">
        <v>1116.0131999999999</v>
      </c>
      <c r="J22" s="27">
        <v>15618.610199999996</v>
      </c>
      <c r="K22" s="27">
        <v>9098.2738000000027</v>
      </c>
      <c r="L22" s="27">
        <v>6520.3364000000001</v>
      </c>
    </row>
    <row r="24" spans="1:12" x14ac:dyDescent="0.45">
      <c r="A24" s="27" t="s">
        <v>19</v>
      </c>
      <c r="B24" s="27" t="s">
        <v>26</v>
      </c>
      <c r="D24" s="27">
        <v>370.87279999999998</v>
      </c>
      <c r="E24" s="27">
        <v>0</v>
      </c>
      <c r="F24" s="27">
        <v>370.87279999999998</v>
      </c>
      <c r="G24" s="27">
        <v>260.21280000000002</v>
      </c>
      <c r="H24" s="27">
        <v>0</v>
      </c>
      <c r="I24" s="27">
        <v>260.21280000000002</v>
      </c>
      <c r="J24" s="27">
        <v>110.66</v>
      </c>
      <c r="K24" s="27">
        <v>0</v>
      </c>
      <c r="L24" s="27">
        <v>110.66</v>
      </c>
    </row>
    <row r="29" spans="1:12" x14ac:dyDescent="0.45">
      <c r="A29" s="27" t="s">
        <v>15</v>
      </c>
      <c r="D29" s="27">
        <v>2846.9486000000002</v>
      </c>
      <c r="E29" s="27">
        <v>1776.5545999999999</v>
      </c>
      <c r="F29" s="27">
        <v>1070.394</v>
      </c>
      <c r="G29" s="27">
        <v>1072.5018</v>
      </c>
      <c r="H29" s="27">
        <v>678.03420000000006</v>
      </c>
      <c r="I29" s="27">
        <v>394.4676</v>
      </c>
      <c r="J29" s="27">
        <v>1774.4467999999999</v>
      </c>
      <c r="K29" s="27">
        <v>1098.5204000000001</v>
      </c>
      <c r="L29" s="27">
        <v>675.92640000000006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7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2019-11-20T07:11:53Z</cp:lastPrinted>
  <dcterms:created xsi:type="dcterms:W3CDTF">2007-01-27T02:11:29Z</dcterms:created>
  <dcterms:modified xsi:type="dcterms:W3CDTF">2019-11-21T06:43:09Z</dcterms:modified>
</cp:coreProperties>
</file>