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96C4FB30-E8CE-43D8-8096-D45145A9E8DA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B10" i="1"/>
  <c r="D5" i="1" l="1"/>
  <c r="D33" i="1" s="1"/>
  <c r="B5" i="1"/>
  <c r="B33" i="1" s="1"/>
  <c r="C5" i="1"/>
  <c r="D21" i="1" l="1"/>
  <c r="C32" i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B25" i="1" l="1"/>
  <c r="D25" i="1"/>
  <c r="B29" i="1"/>
  <c r="D29" i="1"/>
  <c r="C29" i="1"/>
  <c r="C20" i="1"/>
  <c r="B20" i="1" l="1"/>
  <c r="D20" i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<sst xmlns="http://schemas.openxmlformats.org/spreadsheetml/2006/main" count="65" uniqueCount="26">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</sst>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G10" sqref="G10"/>
    </sheetView>
  </sheetViews>
  <sheetFormatPr defaultRowHeight="21.2" customHeight="1" x14ac:dyDescent="0.2"/>
  <cols>
    <col min="1" max="1" width="36.125" style="25" customWidth="1"/>
    <col min="2" max="4" width="13.875" style="25" customWidth="1"/>
    <col min="5" max="16384" width="9" style="25"/>
  </cols>
  <sheetData>
    <row r="1" spans="1:19" ht="21.2" customHeight="1" x14ac:dyDescent="0.2">
      <c r="A1" s="1" t="s">
        <v>20</v>
      </c>
      <c r="B1" s="2"/>
      <c r="C1" s="4"/>
      <c r="D1" s="4"/>
      <c r="F1" s="25" t="s">
        <v>21</v>
      </c>
      <c r="G1" s="25">
        <v>219155.08</v>
      </c>
      <c r="H1" s="25">
        <v>1337.6</v>
      </c>
      <c r="I1" s="25">
        <v>58186.03</v>
      </c>
      <c r="J1" s="25">
        <v>64597.73</v>
      </c>
      <c r="K1" s="25">
        <v>30064.21</v>
      </c>
      <c r="L1" s="25">
        <v>28703.88</v>
      </c>
      <c r="M1" s="25">
        <v>2892.21</v>
      </c>
      <c r="N1" s="25" t="s">
        <v>18</v>
      </c>
      <c r="O1" s="25">
        <v>12917.5</v>
      </c>
      <c r="P1" s="25">
        <v>12459</v>
      </c>
      <c r="Q1" s="25">
        <v>7151.96</v>
      </c>
      <c r="R1" s="25" t="s">
        <v>18</v>
      </c>
      <c r="S1" s="25">
        <v>844.95</v>
      </c>
    </row>
    <row r="2" spans="1:19" ht="21.2" customHeight="1" x14ac:dyDescent="0.2">
      <c r="A2" s="21" t="s">
        <v>25</v>
      </c>
      <c r="B2" s="2"/>
      <c r="C2" s="4"/>
      <c r="D2" s="4"/>
      <c r="F2" s="25" t="s">
        <v>22</v>
      </c>
      <c r="G2" s="25">
        <v>123713.75</v>
      </c>
      <c r="H2" s="25">
        <v>453.71</v>
      </c>
      <c r="I2" s="25">
        <v>34822.589999999997</v>
      </c>
      <c r="J2" s="25">
        <v>36749.74</v>
      </c>
      <c r="K2" s="25">
        <v>18709.650000000001</v>
      </c>
      <c r="L2" s="25">
        <v>17369.5</v>
      </c>
      <c r="M2" s="25">
        <v>1974.37</v>
      </c>
      <c r="N2" s="25" t="s">
        <v>18</v>
      </c>
      <c r="O2" s="25">
        <v>4583.04</v>
      </c>
      <c r="P2" s="25">
        <v>6435.53</v>
      </c>
      <c r="Q2" s="25">
        <v>2615.63</v>
      </c>
      <c r="R2" s="25" t="s">
        <v>18</v>
      </c>
      <c r="S2" s="25" t="s">
        <v>18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5" t="s">
        <v>23</v>
      </c>
      <c r="G3" s="25">
        <v>95441.33</v>
      </c>
      <c r="H3" s="25">
        <v>883.89</v>
      </c>
      <c r="I3" s="25">
        <v>23363.439999999999</v>
      </c>
      <c r="J3" s="25">
        <v>27847.99</v>
      </c>
      <c r="K3" s="25">
        <v>11354.57</v>
      </c>
      <c r="L3" s="25">
        <v>11334.39</v>
      </c>
      <c r="M3" s="25">
        <v>917.84</v>
      </c>
      <c r="N3" s="25" t="s">
        <v>18</v>
      </c>
      <c r="O3" s="25">
        <v>8334.4599999999991</v>
      </c>
      <c r="P3" s="25">
        <v>6023.47</v>
      </c>
      <c r="Q3" s="25">
        <v>4536.33</v>
      </c>
      <c r="R3" s="25" t="s">
        <v>18</v>
      </c>
      <c r="S3" s="25">
        <v>844.95</v>
      </c>
    </row>
    <row r="4" spans="1:19" ht="21.2" customHeight="1" x14ac:dyDescent="0.2">
      <c r="A4" s="23"/>
      <c r="B4" s="24" t="s">
        <v>4</v>
      </c>
      <c r="C4" s="24"/>
      <c r="D4" s="24"/>
      <c r="G4" s="25" t="s">
        <v>21</v>
      </c>
      <c r="H4" s="25" t="s">
        <v>22</v>
      </c>
      <c r="I4" s="25" t="s">
        <v>23</v>
      </c>
    </row>
    <row r="5" spans="1:19" ht="21.2" customHeight="1" x14ac:dyDescent="0.2">
      <c r="A5" s="6" t="s">
        <v>5</v>
      </c>
      <c r="B5" s="15">
        <f>SUM(B6,B7,B8,B9,B10,B14,B18)</f>
        <v>219155.07</v>
      </c>
      <c r="C5" s="15">
        <f>SUM(C6,C7,C8,C9,C10,C14,C18)</f>
        <v>123713.76</v>
      </c>
      <c r="D5" s="15">
        <f>SUM(D6,D7,D8,D9,D10,D14,D18)</f>
        <v>95441.33</v>
      </c>
      <c r="G5" s="25">
        <v>219155.08</v>
      </c>
      <c r="H5" s="25">
        <v>123713.75</v>
      </c>
      <c r="I5" s="25">
        <v>95441.33</v>
      </c>
    </row>
    <row r="6" spans="1:19" ht="21.2" customHeight="1" x14ac:dyDescent="0.3">
      <c r="A6" s="7" t="s">
        <v>6</v>
      </c>
      <c r="B6" s="16">
        <v>1337.6</v>
      </c>
      <c r="C6" s="16">
        <v>453.71</v>
      </c>
      <c r="D6" s="16">
        <v>883.89</v>
      </c>
      <c r="G6" s="25">
        <v>1337.6</v>
      </c>
      <c r="H6" s="25">
        <v>453.71</v>
      </c>
      <c r="I6" s="25">
        <v>883.89</v>
      </c>
    </row>
    <row r="7" spans="1:19" ht="21.2" customHeight="1" x14ac:dyDescent="0.3">
      <c r="A7" s="8" t="s">
        <v>7</v>
      </c>
      <c r="B7" s="16">
        <v>58186.03</v>
      </c>
      <c r="C7" s="16">
        <v>34822.589999999997</v>
      </c>
      <c r="D7" s="16">
        <v>23363.439999999999</v>
      </c>
      <c r="G7" s="25">
        <v>58186.03</v>
      </c>
      <c r="H7" s="25">
        <v>34822.589999999997</v>
      </c>
      <c r="I7" s="25">
        <v>23363.439999999999</v>
      </c>
    </row>
    <row r="8" spans="1:19" ht="21.2" customHeight="1" x14ac:dyDescent="0.3">
      <c r="A8" s="7" t="s">
        <v>8</v>
      </c>
      <c r="B8" s="16">
        <v>64597.73</v>
      </c>
      <c r="C8" s="16">
        <v>36749.74</v>
      </c>
      <c r="D8" s="16">
        <v>27847.99</v>
      </c>
      <c r="G8" s="25">
        <v>64597.73</v>
      </c>
      <c r="H8" s="25">
        <v>36749.74</v>
      </c>
      <c r="I8" s="25">
        <v>27847.99</v>
      </c>
    </row>
    <row r="9" spans="1:19" ht="21.2" customHeight="1" x14ac:dyDescent="0.3">
      <c r="A9" s="9" t="s">
        <v>9</v>
      </c>
      <c r="B9" s="16">
        <v>30064.21</v>
      </c>
      <c r="C9" s="16">
        <v>18709.650000000001</v>
      </c>
      <c r="D9" s="16">
        <v>11354.57</v>
      </c>
      <c r="G9" s="25">
        <v>30064.21</v>
      </c>
      <c r="H9" s="25">
        <v>18709.650000000001</v>
      </c>
      <c r="I9" s="25">
        <v>11354.57</v>
      </c>
    </row>
    <row r="10" spans="1:19" ht="21.2" customHeight="1" x14ac:dyDescent="0.2">
      <c r="A10" s="9" t="s">
        <v>10</v>
      </c>
      <c r="B10" s="17">
        <f>SUM(B11:B13)</f>
        <v>31596.09</v>
      </c>
      <c r="C10" s="17">
        <f t="shared" ref="C10:D10" si="0">SUM(C11:C13)</f>
        <v>19343.87</v>
      </c>
      <c r="D10" s="17">
        <f t="shared" si="0"/>
        <v>12252.23</v>
      </c>
      <c r="G10" s="25">
        <v>28703.88</v>
      </c>
      <c r="H10" s="25">
        <v>17369.5</v>
      </c>
      <c r="I10" s="25">
        <v>11334.39</v>
      </c>
    </row>
    <row r="11" spans="1:19" ht="21.2" customHeight="1" x14ac:dyDescent="0.3">
      <c r="A11" s="10" t="s">
        <v>11</v>
      </c>
      <c r="B11" s="16">
        <v>28703.88</v>
      </c>
      <c r="C11" s="16">
        <v>17369.5</v>
      </c>
      <c r="D11" s="16">
        <v>11334.39</v>
      </c>
      <c r="G11" s="25">
        <v>2892.21</v>
      </c>
      <c r="H11" s="25">
        <v>1974.37</v>
      </c>
      <c r="I11" s="25">
        <v>917.84</v>
      </c>
    </row>
    <row r="12" spans="1:19" ht="21.2" customHeight="1" x14ac:dyDescent="0.3">
      <c r="A12" s="10" t="s">
        <v>12</v>
      </c>
      <c r="B12" s="16">
        <v>2892.21</v>
      </c>
      <c r="C12" s="16">
        <v>1974.37</v>
      </c>
      <c r="D12" s="16">
        <v>917.84</v>
      </c>
      <c r="G12" s="25" t="s">
        <v>18</v>
      </c>
      <c r="H12" s="25" t="s">
        <v>18</v>
      </c>
      <c r="I12" s="25" t="s">
        <v>18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G13" s="25">
        <v>12917.5</v>
      </c>
      <c r="H13" s="25">
        <v>4583.04</v>
      </c>
      <c r="I13" s="25">
        <v>8334.4599999999991</v>
      </c>
    </row>
    <row r="14" spans="1:19" ht="21.2" customHeight="1" x14ac:dyDescent="0.2">
      <c r="A14" s="10" t="s">
        <v>14</v>
      </c>
      <c r="B14" s="17">
        <f>SUM(B15:B17)</f>
        <v>32528.46</v>
      </c>
      <c r="C14" s="17">
        <f t="shared" ref="C14:D14" si="1">SUM(C15:C17)</f>
        <v>13634.2</v>
      </c>
      <c r="D14" s="17">
        <f t="shared" si="1"/>
        <v>18894.260000000002</v>
      </c>
      <c r="G14" s="25">
        <v>12459</v>
      </c>
      <c r="H14" s="25">
        <v>6435.53</v>
      </c>
      <c r="I14" s="25">
        <v>6023.47</v>
      </c>
    </row>
    <row r="15" spans="1:19" ht="21.2" customHeight="1" x14ac:dyDescent="0.3">
      <c r="A15" s="11" t="s">
        <v>15</v>
      </c>
      <c r="B15" s="16">
        <v>12917.5</v>
      </c>
      <c r="C15" s="16">
        <v>4583.04</v>
      </c>
      <c r="D15" s="16">
        <v>8334.4599999999991</v>
      </c>
      <c r="G15" s="25">
        <v>7151.96</v>
      </c>
      <c r="H15" s="25">
        <v>2615.63</v>
      </c>
      <c r="I15" s="25">
        <v>4536.33</v>
      </c>
    </row>
    <row r="16" spans="1:19" ht="21.2" customHeight="1" x14ac:dyDescent="0.3">
      <c r="A16" s="11" t="s">
        <v>16</v>
      </c>
      <c r="B16" s="16">
        <v>12459</v>
      </c>
      <c r="C16" s="16">
        <v>6435.53</v>
      </c>
      <c r="D16" s="16">
        <v>6023.47</v>
      </c>
      <c r="G16" s="25" t="s">
        <v>18</v>
      </c>
      <c r="H16" s="25" t="s">
        <v>18</v>
      </c>
      <c r="I16" s="25" t="s">
        <v>18</v>
      </c>
    </row>
    <row r="17" spans="1:9" ht="21.2" customHeight="1" x14ac:dyDescent="0.3">
      <c r="A17" s="10" t="s">
        <v>13</v>
      </c>
      <c r="B17" s="16">
        <v>7151.96</v>
      </c>
      <c r="C17" s="16">
        <v>2615.63</v>
      </c>
      <c r="D17" s="16">
        <v>4536.33</v>
      </c>
      <c r="G17" s="25">
        <v>844.95</v>
      </c>
      <c r="H17" s="25" t="s">
        <v>18</v>
      </c>
      <c r="I17" s="25">
        <v>844.95</v>
      </c>
    </row>
    <row r="18" spans="1:9" ht="19.5" x14ac:dyDescent="0.3">
      <c r="A18" s="10" t="s">
        <v>19</v>
      </c>
      <c r="B18" s="16">
        <v>844.95</v>
      </c>
      <c r="C18" s="16" t="s">
        <v>18</v>
      </c>
      <c r="D18" s="16">
        <v>844.95</v>
      </c>
    </row>
    <row r="19" spans="1:9" ht="21.2" customHeight="1" x14ac:dyDescent="0.2">
      <c r="A19" s="23"/>
      <c r="B19" s="24" t="s">
        <v>17</v>
      </c>
      <c r="C19" s="24"/>
      <c r="D19" s="24"/>
      <c r="G19" s="26">
        <f>SUM(G6:G10,G14)</f>
        <v>195348.45</v>
      </c>
      <c r="H19" s="26">
        <f>SUM(H6:H10,H14)</f>
        <v>114540.72</v>
      </c>
      <c r="I19" s="26">
        <f>SUM(I6:I10,I14)</f>
        <v>80807.75</v>
      </c>
    </row>
    <row r="20" spans="1:9" ht="21.2" customHeight="1" x14ac:dyDescent="0.2">
      <c r="A20" s="6" t="s">
        <v>5</v>
      </c>
      <c r="B20" s="18">
        <f>SUM(B21,B22,B23,B24,B25,B29,B33)</f>
        <v>100</v>
      </c>
      <c r="C20" s="18">
        <f>SUM(C21,C22,C23,C24,C25,C29,C33)</f>
        <v>100</v>
      </c>
      <c r="D20" s="18">
        <f>SUM(D21,D22,D23,D24,D25,D29,D33)</f>
        <v>100</v>
      </c>
    </row>
    <row r="21" spans="1:9" ht="21.2" customHeight="1" x14ac:dyDescent="0.2">
      <c r="A21" s="7" t="s">
        <v>6</v>
      </c>
      <c r="B21" s="19">
        <f t="shared" ref="B21:B33" si="2">(B6*100)/$B$5</f>
        <v>0.61034408193248735</v>
      </c>
      <c r="C21" s="19">
        <f t="shared" ref="C21:C27" si="3">(C6*100)/$C$5</f>
        <v>0.36674174319816971</v>
      </c>
      <c r="D21" s="19">
        <f t="shared" ref="D21:D33" si="4">(D6*100)/$D$5</f>
        <v>0.92610821747769023</v>
      </c>
    </row>
    <row r="22" spans="1:9" ht="21.2" customHeight="1" x14ac:dyDescent="0.2">
      <c r="A22" s="8" t="s">
        <v>7</v>
      </c>
      <c r="B22" s="19">
        <f t="shared" si="2"/>
        <v>26.5501637721637</v>
      </c>
      <c r="C22" s="19">
        <f t="shared" si="3"/>
        <v>28.147709680798641</v>
      </c>
      <c r="D22" s="19">
        <f t="shared" si="4"/>
        <v>24.479373872933245</v>
      </c>
    </row>
    <row r="23" spans="1:9" ht="21.2" customHeight="1" x14ac:dyDescent="0.2">
      <c r="A23" s="7" t="s">
        <v>8</v>
      </c>
      <c r="B23" s="19">
        <f t="shared" si="2"/>
        <v>29.475809069806143</v>
      </c>
      <c r="C23" s="19">
        <f t="shared" si="3"/>
        <v>29.705458794559313</v>
      </c>
      <c r="D23" s="19">
        <f t="shared" si="4"/>
        <v>29.178124403756737</v>
      </c>
    </row>
    <row r="24" spans="1:9" ht="21.2" customHeight="1" x14ac:dyDescent="0.2">
      <c r="A24" s="9" t="s">
        <v>9</v>
      </c>
      <c r="B24" s="19">
        <f t="shared" si="2"/>
        <v>13.718236132981088</v>
      </c>
      <c r="C24" s="19">
        <f t="shared" si="3"/>
        <v>15.123337937509945</v>
      </c>
      <c r="D24" s="19">
        <f t="shared" si="4"/>
        <v>11.896910908513114</v>
      </c>
    </row>
    <row r="25" spans="1:9" ht="21.2" customHeight="1" x14ac:dyDescent="0.2">
      <c r="A25" s="9" t="s">
        <v>10</v>
      </c>
      <c r="B25" s="19">
        <f>SUM(B26:B28)</f>
        <v>14.417229772507659</v>
      </c>
      <c r="C25" s="19">
        <f t="shared" ref="C25:D25" si="5">SUM(C26:C28)</f>
        <v>15.635989076720326</v>
      </c>
      <c r="D25" s="19">
        <f t="shared" si="5"/>
        <v>12.837446837758861</v>
      </c>
    </row>
    <row r="26" spans="1:9" ht="21.2" customHeight="1" x14ac:dyDescent="0.2">
      <c r="A26" s="10" t="s">
        <v>11</v>
      </c>
      <c r="B26" s="19">
        <f t="shared" si="2"/>
        <v>13.097520399596505</v>
      </c>
      <c r="C26" s="19">
        <f t="shared" si="3"/>
        <v>14.040071209540475</v>
      </c>
      <c r="D26" s="19">
        <f t="shared" si="4"/>
        <v>11.87576702881236</v>
      </c>
    </row>
    <row r="27" spans="1:9" ht="21.2" customHeight="1" x14ac:dyDescent="0.2">
      <c r="A27" s="10" t="s">
        <v>12</v>
      </c>
      <c r="B27" s="19">
        <f t="shared" si="2"/>
        <v>1.3197093729111538</v>
      </c>
      <c r="C27" s="19">
        <f t="shared" si="3"/>
        <v>1.5959178671798513</v>
      </c>
      <c r="D27" s="19">
        <f t="shared" si="4"/>
        <v>0.96167980894650151</v>
      </c>
    </row>
    <row r="28" spans="1:9" ht="21.2" customHeight="1" x14ac:dyDescent="0.2">
      <c r="A28" s="10" t="s">
        <v>13</v>
      </c>
      <c r="B28" s="19" t="s">
        <v>18</v>
      </c>
      <c r="C28" s="19" t="s">
        <v>18</v>
      </c>
      <c r="D28" s="19" t="s">
        <v>18</v>
      </c>
    </row>
    <row r="29" spans="1:9" ht="21.2" customHeight="1" x14ac:dyDescent="0.2">
      <c r="A29" s="10" t="s">
        <v>14</v>
      </c>
      <c r="B29" s="19">
        <f>SUM(B30:B32)</f>
        <v>14.842668253123232</v>
      </c>
      <c r="C29" s="19">
        <f t="shared" ref="C29:D29" si="6">SUM(C30:C32)</f>
        <v>11.020762767213608</v>
      </c>
      <c r="D29" s="19">
        <f t="shared" si="6"/>
        <v>19.796727476450716</v>
      </c>
    </row>
    <row r="30" spans="1:9" ht="21.2" customHeight="1" x14ac:dyDescent="0.2">
      <c r="A30" s="14" t="s">
        <v>15</v>
      </c>
      <c r="B30" s="19">
        <f t="shared" si="2"/>
        <v>5.8942282284411673</v>
      </c>
      <c r="C30" s="19">
        <f>(C15*100)/$C$5</f>
        <v>3.7045515389718977</v>
      </c>
      <c r="D30" s="19">
        <f t="shared" si="4"/>
        <v>8.7325480481045261</v>
      </c>
    </row>
    <row r="31" spans="1:9" ht="21.2" customHeight="1" x14ac:dyDescent="0.2">
      <c r="A31" s="14" t="s">
        <v>16</v>
      </c>
      <c r="B31" s="19">
        <f t="shared" si="2"/>
        <v>5.685015637557461</v>
      </c>
      <c r="C31" s="19">
        <f>(C16*100)/$C$5</f>
        <v>5.2019516664920706</v>
      </c>
      <c r="D31" s="19">
        <f t="shared" si="4"/>
        <v>6.3111756720070851</v>
      </c>
    </row>
    <row r="32" spans="1:9" ht="21.2" customHeight="1" x14ac:dyDescent="0.2">
      <c r="A32" s="10" t="s">
        <v>13</v>
      </c>
      <c r="B32" s="22">
        <f t="shared" si="2"/>
        <v>3.2634243871246054</v>
      </c>
      <c r="C32" s="22">
        <f>(C17*100)/$C$5</f>
        <v>2.1142595617496389</v>
      </c>
      <c r="D32" s="22">
        <f t="shared" si="4"/>
        <v>4.7530037563391039</v>
      </c>
    </row>
    <row r="33" spans="1:4" ht="19.5" x14ac:dyDescent="0.2">
      <c r="A33" s="12" t="s">
        <v>19</v>
      </c>
      <c r="B33" s="20">
        <f t="shared" si="2"/>
        <v>0.3855489174856872</v>
      </c>
      <c r="C33" s="20" t="s">
        <v>18</v>
      </c>
      <c r="D33" s="20">
        <f t="shared" si="4"/>
        <v>0.88530828310963394</v>
      </c>
    </row>
    <row r="34" spans="1:4" ht="21.2" customHeight="1" x14ac:dyDescent="0.2">
      <c r="A34" s="13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2019-06-27T03:40:21Z</dcterms:modified>
</cp:coreProperties>
</file>